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iologie\Vorlagen Biologie\Einsatzstofftagebuecher\NQ-Service\"/>
    </mc:Choice>
  </mc:AlternateContent>
  <xr:revisionPtr revIDLastSave="0" documentId="13_ncr:1_{CEACC2F7-35EB-4138-9476-33A28D70FC08}" xr6:coauthVersionLast="47" xr6:coauthVersionMax="47" xr10:uidLastSave="{00000000-0000-0000-0000-000000000000}"/>
  <bookViews>
    <workbookView xWindow="-28920" yWindow="-3405" windowWidth="29040" windowHeight="15840" xr2:uid="{00000000-000D-0000-FFFF-FFFF00000000}"/>
  </bookViews>
  <sheets>
    <sheet name="Januar" sheetId="1" r:id="rId1"/>
    <sheet name="Februar" sheetId="2" r:id="rId2"/>
    <sheet name="März" sheetId="3" r:id="rId3"/>
    <sheet name="Mai" sheetId="4" r:id="rId4"/>
    <sheet name="April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Nachweisbuch" sheetId="16" r:id="rId13"/>
    <sheet name="Güllemengen-Berechnung" sheetId="14" r:id="rId14"/>
    <sheet name="Übersicht" sheetId="15" r:id="rId15"/>
  </sheets>
  <definedNames>
    <definedName name="_xlnm.Print_Area" localSheetId="4">April!$A$1:$M$45</definedName>
    <definedName name="_xlnm.Print_Area" localSheetId="7">August!$A$1:$M$46</definedName>
    <definedName name="_xlnm.Print_Area" localSheetId="11">Dezember!$A$1:$M$46</definedName>
    <definedName name="_xlnm.Print_Area" localSheetId="1">Februar!$A$1:$M$44</definedName>
    <definedName name="_xlnm.Print_Area" localSheetId="0">Januar!$A$1:$M$46</definedName>
    <definedName name="_xlnm.Print_Area" localSheetId="6">Juli!$A$1:$M$46</definedName>
    <definedName name="_xlnm.Print_Area" localSheetId="5">Juni!$A$1:$M$45</definedName>
    <definedName name="_xlnm.Print_Area" localSheetId="3">Mai!$A$1:$M$46</definedName>
    <definedName name="_xlnm.Print_Area" localSheetId="2">März!$A$1:$M$46</definedName>
    <definedName name="_xlnm.Print_Area" localSheetId="10">November!$A$1:$M$45</definedName>
    <definedName name="_xlnm.Print_Area" localSheetId="9">Oktober!$A$1:$M$46</definedName>
    <definedName name="_xlnm.Print_Area" localSheetId="8">September!$A$1:$M$45</definedName>
    <definedName name="_xlnm.Print_Area" localSheetId="14">Übersicht!$A$1:$N$39</definedName>
    <definedName name="Excel_BuiltIn_Print_Area_13_1">#REF!</definedName>
    <definedName name="Excel_BuiltIn_Print_Area_14">'Güllemengen-Berechnung'!$A$1:$M$16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5" l="1"/>
  <c r="F27" i="15"/>
  <c r="E27" i="15"/>
  <c r="K27" i="15"/>
  <c r="J11" i="4"/>
  <c r="H43" i="16"/>
  <c r="F43" i="16"/>
  <c r="A22" i="15" l="1"/>
  <c r="A20" i="15"/>
  <c r="A18" i="15"/>
  <c r="A16" i="15"/>
  <c r="A14" i="15"/>
  <c r="B4" i="15"/>
  <c r="B3" i="15"/>
  <c r="F5" i="2"/>
  <c r="F5" i="3" s="1"/>
  <c r="F5" i="5" s="1"/>
  <c r="F5" i="4" s="1"/>
  <c r="F5" i="6" s="1"/>
  <c r="F5" i="7" s="1"/>
  <c r="F5" i="8" s="1"/>
  <c r="F5" i="9" s="1"/>
  <c r="F5" i="10" s="1"/>
  <c r="F5" i="11" s="1"/>
  <c r="F5" i="12" s="1"/>
  <c r="B4" i="2"/>
  <c r="B4" i="3" s="1"/>
  <c r="B4" i="5" s="1"/>
  <c r="B4" i="4" s="1"/>
  <c r="B4" i="6" s="1"/>
  <c r="B4" i="7" s="1"/>
  <c r="B4" i="8" s="1"/>
  <c r="B4" i="9" s="1"/>
  <c r="B4" i="10" s="1"/>
  <c r="B4" i="11" s="1"/>
  <c r="B4" i="12" s="1"/>
  <c r="B3" i="2"/>
  <c r="B3" i="3" s="1"/>
  <c r="B3" i="5" s="1"/>
  <c r="B3" i="4" s="1"/>
  <c r="B3" i="6" s="1"/>
  <c r="B3" i="7" s="1"/>
  <c r="B3" i="8" s="1"/>
  <c r="B3" i="9" s="1"/>
  <c r="B3" i="10" s="1"/>
  <c r="B3" i="11" s="1"/>
  <c r="B3" i="12" s="1"/>
  <c r="G15" i="14"/>
  <c r="I15" i="14" s="1"/>
  <c r="G14" i="14"/>
  <c r="L14" i="14" s="1"/>
  <c r="G13" i="14"/>
  <c r="I13" i="14" s="1"/>
  <c r="G12" i="14"/>
  <c r="L12" i="14" s="1"/>
  <c r="G11" i="14"/>
  <c r="I11" i="14" s="1"/>
  <c r="G10" i="14"/>
  <c r="L10" i="14" s="1"/>
  <c r="G9" i="14"/>
  <c r="I9" i="14" s="1"/>
  <c r="G8" i="14"/>
  <c r="L8" i="14" s="1"/>
  <c r="G7" i="14"/>
  <c r="I7" i="14" s="1"/>
  <c r="G6" i="14"/>
  <c r="L6" i="14" s="1"/>
  <c r="H42" i="12"/>
  <c r="M22" i="15" s="1"/>
  <c r="G42" i="12"/>
  <c r="M20" i="15" s="1"/>
  <c r="F42" i="12"/>
  <c r="M18" i="15" s="1"/>
  <c r="E42" i="12"/>
  <c r="M16" i="15" s="1"/>
  <c r="D42" i="12"/>
  <c r="I42" i="12" s="1"/>
  <c r="C42" i="12"/>
  <c r="M9" i="15" s="1"/>
  <c r="B42" i="12"/>
  <c r="K41" i="12"/>
  <c r="J41" i="12"/>
  <c r="I41" i="12"/>
  <c r="K40" i="12"/>
  <c r="J40" i="12"/>
  <c r="I40" i="12"/>
  <c r="K39" i="12"/>
  <c r="J39" i="12"/>
  <c r="I39" i="12"/>
  <c r="K38" i="12"/>
  <c r="J38" i="12"/>
  <c r="I38" i="12"/>
  <c r="K37" i="12"/>
  <c r="J37" i="12"/>
  <c r="I37" i="12"/>
  <c r="K36" i="12"/>
  <c r="J36" i="12"/>
  <c r="I36" i="12"/>
  <c r="K35" i="12"/>
  <c r="J35" i="12"/>
  <c r="I35" i="12"/>
  <c r="K34" i="12"/>
  <c r="J34" i="12"/>
  <c r="I34" i="12"/>
  <c r="K33" i="12"/>
  <c r="J33" i="12"/>
  <c r="I33" i="12"/>
  <c r="K32" i="12"/>
  <c r="J32" i="12"/>
  <c r="I32" i="12"/>
  <c r="K31" i="12"/>
  <c r="J31" i="12"/>
  <c r="I31" i="12"/>
  <c r="K30" i="12"/>
  <c r="J30" i="12"/>
  <c r="I30" i="12"/>
  <c r="K29" i="12"/>
  <c r="J29" i="12"/>
  <c r="I29" i="12"/>
  <c r="K28" i="12"/>
  <c r="J28" i="12"/>
  <c r="I28" i="12"/>
  <c r="K27" i="12"/>
  <c r="J27" i="12"/>
  <c r="I27" i="12"/>
  <c r="K26" i="12"/>
  <c r="J26" i="12"/>
  <c r="I26" i="12"/>
  <c r="K25" i="12"/>
  <c r="J25" i="12"/>
  <c r="I25" i="12"/>
  <c r="K24" i="12"/>
  <c r="J24" i="12"/>
  <c r="I24" i="12"/>
  <c r="K23" i="12"/>
  <c r="J23" i="12"/>
  <c r="I23" i="12"/>
  <c r="K22" i="12"/>
  <c r="J22" i="12"/>
  <c r="I22" i="12"/>
  <c r="K21" i="12"/>
  <c r="J21" i="12"/>
  <c r="I21" i="12"/>
  <c r="K20" i="12"/>
  <c r="J20" i="12"/>
  <c r="I20" i="12"/>
  <c r="K19" i="12"/>
  <c r="J19" i="12"/>
  <c r="I19" i="12"/>
  <c r="K18" i="12"/>
  <c r="J18" i="12"/>
  <c r="I18" i="12"/>
  <c r="K17" i="12"/>
  <c r="J17" i="12"/>
  <c r="I17" i="12"/>
  <c r="K16" i="12"/>
  <c r="J16" i="12"/>
  <c r="I16" i="12"/>
  <c r="K15" i="12"/>
  <c r="J15" i="12"/>
  <c r="I15" i="12"/>
  <c r="K14" i="12"/>
  <c r="J14" i="12"/>
  <c r="I14" i="12"/>
  <c r="K13" i="12"/>
  <c r="J13" i="12"/>
  <c r="I13" i="12"/>
  <c r="K12" i="12"/>
  <c r="J12" i="12"/>
  <c r="I12" i="12"/>
  <c r="K11" i="12"/>
  <c r="J11" i="12"/>
  <c r="I11" i="12"/>
  <c r="C42" i="11"/>
  <c r="L11" i="15" s="1"/>
  <c r="H41" i="11"/>
  <c r="L22" i="15" s="1"/>
  <c r="G41" i="11"/>
  <c r="L20" i="15" s="1"/>
  <c r="F41" i="11"/>
  <c r="L18" i="15" s="1"/>
  <c r="E41" i="11"/>
  <c r="L16" i="15" s="1"/>
  <c r="D41" i="11"/>
  <c r="I41" i="11" s="1"/>
  <c r="C41" i="11"/>
  <c r="L9" i="15" s="1"/>
  <c r="B41" i="11"/>
  <c r="L7" i="15" s="1"/>
  <c r="K40" i="11"/>
  <c r="J40" i="11"/>
  <c r="I40" i="11"/>
  <c r="K39" i="11"/>
  <c r="J39" i="11"/>
  <c r="I39" i="11"/>
  <c r="K38" i="11"/>
  <c r="J38" i="11"/>
  <c r="I38" i="11"/>
  <c r="K37" i="11"/>
  <c r="J37" i="11"/>
  <c r="I37" i="11"/>
  <c r="K36" i="11"/>
  <c r="J36" i="11"/>
  <c r="I36" i="11"/>
  <c r="K35" i="11"/>
  <c r="J35" i="11"/>
  <c r="I35" i="11"/>
  <c r="K34" i="11"/>
  <c r="J34" i="11"/>
  <c r="I34" i="11"/>
  <c r="K33" i="11"/>
  <c r="J33" i="11"/>
  <c r="I33" i="11"/>
  <c r="K32" i="11"/>
  <c r="J32" i="11"/>
  <c r="I32" i="11"/>
  <c r="K31" i="11"/>
  <c r="J31" i="11"/>
  <c r="I31" i="11"/>
  <c r="K30" i="11"/>
  <c r="J30" i="11"/>
  <c r="I30" i="11"/>
  <c r="K29" i="11"/>
  <c r="J29" i="11"/>
  <c r="I29" i="11"/>
  <c r="K28" i="11"/>
  <c r="J28" i="11"/>
  <c r="I28" i="11"/>
  <c r="K27" i="11"/>
  <c r="J27" i="11"/>
  <c r="I27" i="11"/>
  <c r="K26" i="11"/>
  <c r="J26" i="11"/>
  <c r="I26" i="11"/>
  <c r="K25" i="11"/>
  <c r="J25" i="11"/>
  <c r="I25" i="11"/>
  <c r="K24" i="11"/>
  <c r="J24" i="11"/>
  <c r="I24" i="11"/>
  <c r="K23" i="11"/>
  <c r="J23" i="11"/>
  <c r="I23" i="11"/>
  <c r="K22" i="11"/>
  <c r="J22" i="11"/>
  <c r="I22" i="11"/>
  <c r="K21" i="11"/>
  <c r="J21" i="11"/>
  <c r="I21" i="11"/>
  <c r="K20" i="11"/>
  <c r="J20" i="11"/>
  <c r="I20" i="11"/>
  <c r="K19" i="11"/>
  <c r="J19" i="11"/>
  <c r="I19" i="11"/>
  <c r="K18" i="11"/>
  <c r="J18" i="11"/>
  <c r="I18" i="11"/>
  <c r="K17" i="11"/>
  <c r="J17" i="11"/>
  <c r="I17" i="11"/>
  <c r="K16" i="11"/>
  <c r="J16" i="11"/>
  <c r="I16" i="11"/>
  <c r="K15" i="11"/>
  <c r="J15" i="11"/>
  <c r="I15" i="11"/>
  <c r="K14" i="11"/>
  <c r="J14" i="11"/>
  <c r="I14" i="11"/>
  <c r="K13" i="11"/>
  <c r="J13" i="11"/>
  <c r="I13" i="11"/>
  <c r="K12" i="11"/>
  <c r="J12" i="11"/>
  <c r="J41" i="11" s="1"/>
  <c r="I12" i="11"/>
  <c r="K11" i="11"/>
  <c r="J11" i="11"/>
  <c r="I11" i="11"/>
  <c r="H42" i="10"/>
  <c r="K22" i="15" s="1"/>
  <c r="G42" i="10"/>
  <c r="K20" i="15" s="1"/>
  <c r="F42" i="10"/>
  <c r="K18" i="15" s="1"/>
  <c r="E42" i="10"/>
  <c r="K16" i="15" s="1"/>
  <c r="D42" i="10"/>
  <c r="K14" i="15" s="1"/>
  <c r="C42" i="10"/>
  <c r="K9" i="15" s="1"/>
  <c r="B42" i="10"/>
  <c r="K7" i="15" s="1"/>
  <c r="K41" i="10"/>
  <c r="J41" i="10"/>
  <c r="I41" i="10"/>
  <c r="K40" i="10"/>
  <c r="J40" i="10"/>
  <c r="I40" i="10"/>
  <c r="K39" i="10"/>
  <c r="J39" i="10"/>
  <c r="I39" i="10"/>
  <c r="K38" i="10"/>
  <c r="J38" i="10"/>
  <c r="I38" i="10"/>
  <c r="K37" i="10"/>
  <c r="J37" i="10"/>
  <c r="I37" i="10"/>
  <c r="K36" i="10"/>
  <c r="J36" i="10"/>
  <c r="I36" i="10"/>
  <c r="K35" i="10"/>
  <c r="J35" i="10"/>
  <c r="I35" i="10"/>
  <c r="K34" i="10"/>
  <c r="J34" i="10"/>
  <c r="I34" i="10"/>
  <c r="K33" i="10"/>
  <c r="J33" i="10"/>
  <c r="I33" i="10"/>
  <c r="K32" i="10"/>
  <c r="J32" i="10"/>
  <c r="I32" i="10"/>
  <c r="K31" i="10"/>
  <c r="J31" i="10"/>
  <c r="I31" i="10"/>
  <c r="K30" i="10"/>
  <c r="J30" i="10"/>
  <c r="I30" i="10"/>
  <c r="K29" i="10"/>
  <c r="J29" i="10"/>
  <c r="I29" i="10"/>
  <c r="K28" i="10"/>
  <c r="J28" i="10"/>
  <c r="I28" i="10"/>
  <c r="K27" i="10"/>
  <c r="J27" i="10"/>
  <c r="I27" i="10"/>
  <c r="K26" i="10"/>
  <c r="J26" i="10"/>
  <c r="I26" i="10"/>
  <c r="K25" i="10"/>
  <c r="J25" i="10"/>
  <c r="I25" i="10"/>
  <c r="K24" i="10"/>
  <c r="J24" i="10"/>
  <c r="I24" i="10"/>
  <c r="K23" i="10"/>
  <c r="J23" i="10"/>
  <c r="I23" i="10"/>
  <c r="K22" i="10"/>
  <c r="J22" i="10"/>
  <c r="I22" i="10"/>
  <c r="K21" i="10"/>
  <c r="J21" i="10"/>
  <c r="I21" i="10"/>
  <c r="K20" i="10"/>
  <c r="J20" i="10"/>
  <c r="I20" i="10"/>
  <c r="K19" i="10"/>
  <c r="J19" i="10"/>
  <c r="I19" i="10"/>
  <c r="K18" i="10"/>
  <c r="J18" i="10"/>
  <c r="I18" i="10"/>
  <c r="K17" i="10"/>
  <c r="J17" i="10"/>
  <c r="I17" i="10"/>
  <c r="K16" i="10"/>
  <c r="J16" i="10"/>
  <c r="I16" i="10"/>
  <c r="K15" i="10"/>
  <c r="J15" i="10"/>
  <c r="I15" i="10"/>
  <c r="K14" i="10"/>
  <c r="J14" i="10"/>
  <c r="I14" i="10"/>
  <c r="K13" i="10"/>
  <c r="J13" i="10"/>
  <c r="I13" i="10"/>
  <c r="K12" i="10"/>
  <c r="J12" i="10"/>
  <c r="I12" i="10"/>
  <c r="K11" i="10"/>
  <c r="J11" i="10"/>
  <c r="J42" i="10" s="1"/>
  <c r="I11" i="10"/>
  <c r="H41" i="9"/>
  <c r="J22" i="15" s="1"/>
  <c r="G41" i="9"/>
  <c r="J20" i="15" s="1"/>
  <c r="F41" i="9"/>
  <c r="J18" i="15" s="1"/>
  <c r="E41" i="9"/>
  <c r="J16" i="15" s="1"/>
  <c r="D41" i="9"/>
  <c r="J14" i="15" s="1"/>
  <c r="C41" i="9"/>
  <c r="C42" i="9" s="1"/>
  <c r="J11" i="15" s="1"/>
  <c r="B41" i="9"/>
  <c r="J7" i="15" s="1"/>
  <c r="K40" i="9"/>
  <c r="J40" i="9"/>
  <c r="I40" i="9"/>
  <c r="K39" i="9"/>
  <c r="J39" i="9"/>
  <c r="I39" i="9"/>
  <c r="K38" i="9"/>
  <c r="J38" i="9"/>
  <c r="I38" i="9"/>
  <c r="K37" i="9"/>
  <c r="J37" i="9"/>
  <c r="I37" i="9"/>
  <c r="K36" i="9"/>
  <c r="J36" i="9"/>
  <c r="I36" i="9"/>
  <c r="K35" i="9"/>
  <c r="J35" i="9"/>
  <c r="I35" i="9"/>
  <c r="K34" i="9"/>
  <c r="J34" i="9"/>
  <c r="I34" i="9"/>
  <c r="K33" i="9"/>
  <c r="J33" i="9"/>
  <c r="I33" i="9"/>
  <c r="K32" i="9"/>
  <c r="J32" i="9"/>
  <c r="I32" i="9"/>
  <c r="K31" i="9"/>
  <c r="J31" i="9"/>
  <c r="I31" i="9"/>
  <c r="K30" i="9"/>
  <c r="J30" i="9"/>
  <c r="I30" i="9"/>
  <c r="K29" i="9"/>
  <c r="J29" i="9"/>
  <c r="I29" i="9"/>
  <c r="K28" i="9"/>
  <c r="J28" i="9"/>
  <c r="I28" i="9"/>
  <c r="K27" i="9"/>
  <c r="J27" i="9"/>
  <c r="I27" i="9"/>
  <c r="K26" i="9"/>
  <c r="J26" i="9"/>
  <c r="I26" i="9"/>
  <c r="K25" i="9"/>
  <c r="J25" i="9"/>
  <c r="I25" i="9"/>
  <c r="K24" i="9"/>
  <c r="J24" i="9"/>
  <c r="I24" i="9"/>
  <c r="K23" i="9"/>
  <c r="J23" i="9"/>
  <c r="I23" i="9"/>
  <c r="K22" i="9"/>
  <c r="J22" i="9"/>
  <c r="I22" i="9"/>
  <c r="K21" i="9"/>
  <c r="J21" i="9"/>
  <c r="I21" i="9"/>
  <c r="K20" i="9"/>
  <c r="J20" i="9"/>
  <c r="I20" i="9"/>
  <c r="K19" i="9"/>
  <c r="J19" i="9"/>
  <c r="I19" i="9"/>
  <c r="K18" i="9"/>
  <c r="J18" i="9"/>
  <c r="I18" i="9"/>
  <c r="K17" i="9"/>
  <c r="J17" i="9"/>
  <c r="I17" i="9"/>
  <c r="K16" i="9"/>
  <c r="J16" i="9"/>
  <c r="I16" i="9"/>
  <c r="K15" i="9"/>
  <c r="J15" i="9"/>
  <c r="I15" i="9"/>
  <c r="K14" i="9"/>
  <c r="J14" i="9"/>
  <c r="I14" i="9"/>
  <c r="K13" i="9"/>
  <c r="J13" i="9"/>
  <c r="I13" i="9"/>
  <c r="K12" i="9"/>
  <c r="J12" i="9"/>
  <c r="I12" i="9"/>
  <c r="K11" i="9"/>
  <c r="J11" i="9"/>
  <c r="I11" i="9"/>
  <c r="I42" i="8"/>
  <c r="H42" i="8"/>
  <c r="I22" i="15" s="1"/>
  <c r="G42" i="8"/>
  <c r="I20" i="15" s="1"/>
  <c r="F42" i="8"/>
  <c r="I18" i="15" s="1"/>
  <c r="E42" i="8"/>
  <c r="I16" i="15" s="1"/>
  <c r="D42" i="8"/>
  <c r="I14" i="15" s="1"/>
  <c r="C42" i="8"/>
  <c r="B42" i="8"/>
  <c r="I7" i="15" s="1"/>
  <c r="K41" i="8"/>
  <c r="J41" i="8"/>
  <c r="I41" i="8"/>
  <c r="K40" i="8"/>
  <c r="J40" i="8"/>
  <c r="I40" i="8"/>
  <c r="K39" i="8"/>
  <c r="J39" i="8"/>
  <c r="I39" i="8"/>
  <c r="K38" i="8"/>
  <c r="J38" i="8"/>
  <c r="I38" i="8"/>
  <c r="K37" i="8"/>
  <c r="J37" i="8"/>
  <c r="I37" i="8"/>
  <c r="K36" i="8"/>
  <c r="J36" i="8"/>
  <c r="I36" i="8"/>
  <c r="K35" i="8"/>
  <c r="J35" i="8"/>
  <c r="I35" i="8"/>
  <c r="K34" i="8"/>
  <c r="J34" i="8"/>
  <c r="I34" i="8"/>
  <c r="K33" i="8"/>
  <c r="J33" i="8"/>
  <c r="I33" i="8"/>
  <c r="K32" i="8"/>
  <c r="J32" i="8"/>
  <c r="I32" i="8"/>
  <c r="K31" i="8"/>
  <c r="J31" i="8"/>
  <c r="I31" i="8"/>
  <c r="K30" i="8"/>
  <c r="J30" i="8"/>
  <c r="I30" i="8"/>
  <c r="K29" i="8"/>
  <c r="J29" i="8"/>
  <c r="I29" i="8"/>
  <c r="K28" i="8"/>
  <c r="J28" i="8"/>
  <c r="I28" i="8"/>
  <c r="K27" i="8"/>
  <c r="J27" i="8"/>
  <c r="I27" i="8"/>
  <c r="K26" i="8"/>
  <c r="J26" i="8"/>
  <c r="I26" i="8"/>
  <c r="K25" i="8"/>
  <c r="J25" i="8"/>
  <c r="I25" i="8"/>
  <c r="K24" i="8"/>
  <c r="J24" i="8"/>
  <c r="I24" i="8"/>
  <c r="K23" i="8"/>
  <c r="J23" i="8"/>
  <c r="I23" i="8"/>
  <c r="K22" i="8"/>
  <c r="J22" i="8"/>
  <c r="I22" i="8"/>
  <c r="K21" i="8"/>
  <c r="J21" i="8"/>
  <c r="I21" i="8"/>
  <c r="K20" i="8"/>
  <c r="J20" i="8"/>
  <c r="I20" i="8"/>
  <c r="K19" i="8"/>
  <c r="J19" i="8"/>
  <c r="I19" i="8"/>
  <c r="K18" i="8"/>
  <c r="J18" i="8"/>
  <c r="I18" i="8"/>
  <c r="K17" i="8"/>
  <c r="J17" i="8"/>
  <c r="I17" i="8"/>
  <c r="K16" i="8"/>
  <c r="J16" i="8"/>
  <c r="I16" i="8"/>
  <c r="K15" i="8"/>
  <c r="J15" i="8"/>
  <c r="I15" i="8"/>
  <c r="K14" i="8"/>
  <c r="J14" i="8"/>
  <c r="I14" i="8"/>
  <c r="K13" i="8"/>
  <c r="J13" i="8"/>
  <c r="I13" i="8"/>
  <c r="K12" i="8"/>
  <c r="J12" i="8"/>
  <c r="J42" i="8" s="1"/>
  <c r="I12" i="8"/>
  <c r="K11" i="8"/>
  <c r="J11" i="8"/>
  <c r="I11" i="8"/>
  <c r="H42" i="7"/>
  <c r="H22" i="15" s="1"/>
  <c r="G42" i="7"/>
  <c r="H20" i="15" s="1"/>
  <c r="F42" i="7"/>
  <c r="H18" i="15" s="1"/>
  <c r="E42" i="7"/>
  <c r="H16" i="15" s="1"/>
  <c r="D42" i="7"/>
  <c r="C42" i="7"/>
  <c r="H9" i="15" s="1"/>
  <c r="B42" i="7"/>
  <c r="H7" i="15" s="1"/>
  <c r="K41" i="7"/>
  <c r="J41" i="7"/>
  <c r="I41" i="7"/>
  <c r="K40" i="7"/>
  <c r="J40" i="7"/>
  <c r="I40" i="7"/>
  <c r="K39" i="7"/>
  <c r="J39" i="7"/>
  <c r="I39" i="7"/>
  <c r="K38" i="7"/>
  <c r="J38" i="7"/>
  <c r="I38" i="7"/>
  <c r="K37" i="7"/>
  <c r="J37" i="7"/>
  <c r="I37" i="7"/>
  <c r="K36" i="7"/>
  <c r="J36" i="7"/>
  <c r="I36" i="7"/>
  <c r="K35" i="7"/>
  <c r="J35" i="7"/>
  <c r="I35" i="7"/>
  <c r="K34" i="7"/>
  <c r="J34" i="7"/>
  <c r="I34" i="7"/>
  <c r="K33" i="7"/>
  <c r="J33" i="7"/>
  <c r="I33" i="7"/>
  <c r="K32" i="7"/>
  <c r="J32" i="7"/>
  <c r="I32" i="7"/>
  <c r="K31" i="7"/>
  <c r="J31" i="7"/>
  <c r="I31" i="7"/>
  <c r="K30" i="7"/>
  <c r="J30" i="7"/>
  <c r="I30" i="7"/>
  <c r="K29" i="7"/>
  <c r="J29" i="7"/>
  <c r="I29" i="7"/>
  <c r="K28" i="7"/>
  <c r="J28" i="7"/>
  <c r="I28" i="7"/>
  <c r="K27" i="7"/>
  <c r="J27" i="7"/>
  <c r="I27" i="7"/>
  <c r="K26" i="7"/>
  <c r="J26" i="7"/>
  <c r="I26" i="7"/>
  <c r="K25" i="7"/>
  <c r="J25" i="7"/>
  <c r="I25" i="7"/>
  <c r="K24" i="7"/>
  <c r="J24" i="7"/>
  <c r="I24" i="7"/>
  <c r="K23" i="7"/>
  <c r="J23" i="7"/>
  <c r="I23" i="7"/>
  <c r="K22" i="7"/>
  <c r="J22" i="7"/>
  <c r="I22" i="7"/>
  <c r="K21" i="7"/>
  <c r="J21" i="7"/>
  <c r="I21" i="7"/>
  <c r="K20" i="7"/>
  <c r="J20" i="7"/>
  <c r="I20" i="7"/>
  <c r="K19" i="7"/>
  <c r="J19" i="7"/>
  <c r="I19" i="7"/>
  <c r="K18" i="7"/>
  <c r="J18" i="7"/>
  <c r="I18" i="7"/>
  <c r="K17" i="7"/>
  <c r="J17" i="7"/>
  <c r="I17" i="7"/>
  <c r="K16" i="7"/>
  <c r="J16" i="7"/>
  <c r="I16" i="7"/>
  <c r="K15" i="7"/>
  <c r="J15" i="7"/>
  <c r="I15" i="7"/>
  <c r="K14" i="7"/>
  <c r="J14" i="7"/>
  <c r="I14" i="7"/>
  <c r="K13" i="7"/>
  <c r="J13" i="7"/>
  <c r="I13" i="7"/>
  <c r="K12" i="7"/>
  <c r="J12" i="7"/>
  <c r="I12" i="7"/>
  <c r="K11" i="7"/>
  <c r="J11" i="7"/>
  <c r="J42" i="7" s="1"/>
  <c r="I11" i="7"/>
  <c r="H41" i="6"/>
  <c r="G22" i="15" s="1"/>
  <c r="G41" i="6"/>
  <c r="G20" i="15" s="1"/>
  <c r="F41" i="6"/>
  <c r="G18" i="15" s="1"/>
  <c r="E41" i="6"/>
  <c r="G16" i="15" s="1"/>
  <c r="D41" i="6"/>
  <c r="C41" i="6"/>
  <c r="C42" i="6" s="1"/>
  <c r="G11" i="15" s="1"/>
  <c r="B41" i="6"/>
  <c r="G7" i="15" s="1"/>
  <c r="K40" i="6"/>
  <c r="J40" i="6"/>
  <c r="I40" i="6"/>
  <c r="K39" i="6"/>
  <c r="J39" i="6"/>
  <c r="I39" i="6"/>
  <c r="K38" i="6"/>
  <c r="J38" i="6"/>
  <c r="I38" i="6"/>
  <c r="K37" i="6"/>
  <c r="J37" i="6"/>
  <c r="I37" i="6"/>
  <c r="K36" i="6"/>
  <c r="J36" i="6"/>
  <c r="I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I30" i="6"/>
  <c r="K29" i="6"/>
  <c r="J29" i="6"/>
  <c r="I29" i="6"/>
  <c r="K28" i="6"/>
  <c r="J28" i="6"/>
  <c r="I28" i="6"/>
  <c r="K27" i="6"/>
  <c r="J27" i="6"/>
  <c r="I27" i="6"/>
  <c r="K26" i="6"/>
  <c r="J26" i="6"/>
  <c r="I26" i="6"/>
  <c r="K25" i="6"/>
  <c r="J25" i="6"/>
  <c r="I25" i="6"/>
  <c r="K24" i="6"/>
  <c r="J24" i="6"/>
  <c r="I24" i="6"/>
  <c r="K23" i="6"/>
  <c r="J23" i="6"/>
  <c r="I23" i="6"/>
  <c r="K22" i="6"/>
  <c r="J22" i="6"/>
  <c r="I22" i="6"/>
  <c r="K21" i="6"/>
  <c r="J21" i="6"/>
  <c r="I21" i="6"/>
  <c r="K20" i="6"/>
  <c r="J20" i="6"/>
  <c r="I20" i="6"/>
  <c r="K19" i="6"/>
  <c r="J19" i="6"/>
  <c r="I19" i="6"/>
  <c r="K18" i="6"/>
  <c r="J18" i="6"/>
  <c r="I18" i="6"/>
  <c r="K17" i="6"/>
  <c r="J17" i="6"/>
  <c r="I17" i="6"/>
  <c r="K16" i="6"/>
  <c r="J16" i="6"/>
  <c r="I16" i="6"/>
  <c r="K15" i="6"/>
  <c r="J15" i="6"/>
  <c r="I15" i="6"/>
  <c r="K14" i="6"/>
  <c r="J14" i="6"/>
  <c r="I14" i="6"/>
  <c r="K13" i="6"/>
  <c r="J13" i="6"/>
  <c r="I13" i="6"/>
  <c r="K12" i="6"/>
  <c r="J12" i="6"/>
  <c r="I12" i="6"/>
  <c r="K11" i="6"/>
  <c r="J11" i="6"/>
  <c r="I11" i="6"/>
  <c r="H41" i="5"/>
  <c r="E22" i="15" s="1"/>
  <c r="G41" i="5"/>
  <c r="E20" i="15" s="1"/>
  <c r="F41" i="5"/>
  <c r="E18" i="15" s="1"/>
  <c r="E41" i="5"/>
  <c r="E16" i="15" s="1"/>
  <c r="D41" i="5"/>
  <c r="E14" i="15" s="1"/>
  <c r="C41" i="5"/>
  <c r="E9" i="15" s="1"/>
  <c r="B41" i="5"/>
  <c r="E7" i="15" s="1"/>
  <c r="K40" i="5"/>
  <c r="J40" i="5"/>
  <c r="I40" i="5"/>
  <c r="K39" i="5"/>
  <c r="J39" i="5"/>
  <c r="I39" i="5"/>
  <c r="K38" i="5"/>
  <c r="J38" i="5"/>
  <c r="I3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J31" i="5"/>
  <c r="I31" i="5"/>
  <c r="K30" i="5"/>
  <c r="J30" i="5"/>
  <c r="I30" i="5"/>
  <c r="K29" i="5"/>
  <c r="J29" i="5"/>
  <c r="I29" i="5"/>
  <c r="K28" i="5"/>
  <c r="J28" i="5"/>
  <c r="I28" i="5"/>
  <c r="K27" i="5"/>
  <c r="J27" i="5"/>
  <c r="I27" i="5"/>
  <c r="K26" i="5"/>
  <c r="J26" i="5"/>
  <c r="I26" i="5"/>
  <c r="K25" i="5"/>
  <c r="J25" i="5"/>
  <c r="I25" i="5"/>
  <c r="K24" i="5"/>
  <c r="J24" i="5"/>
  <c r="I24" i="5"/>
  <c r="K23" i="5"/>
  <c r="J23" i="5"/>
  <c r="I23" i="5"/>
  <c r="K22" i="5"/>
  <c r="J22" i="5"/>
  <c r="I22" i="5"/>
  <c r="K21" i="5"/>
  <c r="J21" i="5"/>
  <c r="I21" i="5"/>
  <c r="K20" i="5"/>
  <c r="J20" i="5"/>
  <c r="I20" i="5"/>
  <c r="K19" i="5"/>
  <c r="J19" i="5"/>
  <c r="I19" i="5"/>
  <c r="K18" i="5"/>
  <c r="J18" i="5"/>
  <c r="I18" i="5"/>
  <c r="K17" i="5"/>
  <c r="J17" i="5"/>
  <c r="I17" i="5"/>
  <c r="K16" i="5"/>
  <c r="J16" i="5"/>
  <c r="I16" i="5"/>
  <c r="K15" i="5"/>
  <c r="J15" i="5"/>
  <c r="I15" i="5"/>
  <c r="K14" i="5"/>
  <c r="J14" i="5"/>
  <c r="I14" i="5"/>
  <c r="K13" i="5"/>
  <c r="J13" i="5"/>
  <c r="I13" i="5"/>
  <c r="K12" i="5"/>
  <c r="J12" i="5"/>
  <c r="I12" i="5"/>
  <c r="K11" i="5"/>
  <c r="J11" i="5"/>
  <c r="I11" i="5"/>
  <c r="H42" i="4"/>
  <c r="F22" i="15" s="1"/>
  <c r="G42" i="4"/>
  <c r="F20" i="15" s="1"/>
  <c r="F42" i="4"/>
  <c r="F18" i="15" s="1"/>
  <c r="E42" i="4"/>
  <c r="F16" i="15" s="1"/>
  <c r="D42" i="4"/>
  <c r="C42" i="4"/>
  <c r="F9" i="15" s="1"/>
  <c r="B42" i="4"/>
  <c r="F7" i="15" s="1"/>
  <c r="K41" i="4"/>
  <c r="J41" i="4"/>
  <c r="I41" i="4"/>
  <c r="K40" i="4"/>
  <c r="J40" i="4"/>
  <c r="I40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I11" i="4"/>
  <c r="C43" i="3"/>
  <c r="D11" i="15" s="1"/>
  <c r="H42" i="3"/>
  <c r="D22" i="15" s="1"/>
  <c r="G42" i="3"/>
  <c r="D20" i="15" s="1"/>
  <c r="F42" i="3"/>
  <c r="D18" i="15" s="1"/>
  <c r="E42" i="3"/>
  <c r="D16" i="15" s="1"/>
  <c r="D42" i="3"/>
  <c r="D14" i="15" s="1"/>
  <c r="C42" i="3"/>
  <c r="D9" i="15" s="1"/>
  <c r="B42" i="3"/>
  <c r="D7" i="15" s="1"/>
  <c r="K41" i="3"/>
  <c r="J41" i="3"/>
  <c r="I41" i="3"/>
  <c r="K40" i="3"/>
  <c r="J40" i="3"/>
  <c r="I40" i="3"/>
  <c r="K39" i="3"/>
  <c r="J39" i="3"/>
  <c r="I39" i="3"/>
  <c r="K38" i="3"/>
  <c r="J38" i="3"/>
  <c r="I38" i="3"/>
  <c r="K37" i="3"/>
  <c r="J37" i="3"/>
  <c r="I37" i="3"/>
  <c r="K36" i="3"/>
  <c r="J36" i="3"/>
  <c r="I36" i="3"/>
  <c r="K35" i="3"/>
  <c r="J35" i="3"/>
  <c r="I35" i="3"/>
  <c r="K34" i="3"/>
  <c r="J34" i="3"/>
  <c r="I34" i="3"/>
  <c r="K33" i="3"/>
  <c r="J33" i="3"/>
  <c r="I33" i="3"/>
  <c r="K32" i="3"/>
  <c r="J32" i="3"/>
  <c r="I32" i="3"/>
  <c r="K31" i="3"/>
  <c r="J31" i="3"/>
  <c r="I31" i="3"/>
  <c r="K30" i="3"/>
  <c r="J30" i="3"/>
  <c r="I30" i="3"/>
  <c r="K29" i="3"/>
  <c r="J29" i="3"/>
  <c r="I29" i="3"/>
  <c r="K28" i="3"/>
  <c r="J28" i="3"/>
  <c r="I28" i="3"/>
  <c r="K27" i="3"/>
  <c r="J27" i="3"/>
  <c r="I27" i="3"/>
  <c r="K26" i="3"/>
  <c r="J26" i="3"/>
  <c r="I26" i="3"/>
  <c r="K25" i="3"/>
  <c r="J25" i="3"/>
  <c r="I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I17" i="3"/>
  <c r="K16" i="3"/>
  <c r="J16" i="3"/>
  <c r="I16" i="3"/>
  <c r="K15" i="3"/>
  <c r="J15" i="3"/>
  <c r="I15" i="3"/>
  <c r="K14" i="3"/>
  <c r="J14" i="3"/>
  <c r="I14" i="3"/>
  <c r="K13" i="3"/>
  <c r="J13" i="3"/>
  <c r="I13" i="3"/>
  <c r="K12" i="3"/>
  <c r="J12" i="3"/>
  <c r="I12" i="3"/>
  <c r="K11" i="3"/>
  <c r="J11" i="3"/>
  <c r="I11" i="3"/>
  <c r="H40" i="2"/>
  <c r="C22" i="15" s="1"/>
  <c r="G40" i="2"/>
  <c r="C20" i="15" s="1"/>
  <c r="F40" i="2"/>
  <c r="C18" i="15" s="1"/>
  <c r="E40" i="2"/>
  <c r="C16" i="15" s="1"/>
  <c r="D40" i="2"/>
  <c r="C14" i="15" s="1"/>
  <c r="C40" i="2"/>
  <c r="B40" i="2"/>
  <c r="C7" i="15" s="1"/>
  <c r="K39" i="2"/>
  <c r="J39" i="2"/>
  <c r="I39" i="2"/>
  <c r="K38" i="2"/>
  <c r="J38" i="2"/>
  <c r="I38" i="2"/>
  <c r="K37" i="2"/>
  <c r="J37" i="2"/>
  <c r="I37" i="2"/>
  <c r="K36" i="2"/>
  <c r="J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H42" i="1"/>
  <c r="B22" i="15" s="1"/>
  <c r="G42" i="1"/>
  <c r="B20" i="15" s="1"/>
  <c r="F42" i="1"/>
  <c r="B18" i="15" s="1"/>
  <c r="E42" i="1"/>
  <c r="B16" i="15" s="1"/>
  <c r="D42" i="1"/>
  <c r="I42" i="1" s="1"/>
  <c r="C42" i="1"/>
  <c r="B9" i="15" s="1"/>
  <c r="B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C43" i="1" l="1"/>
  <c r="B11" i="15" s="1"/>
  <c r="L9" i="14"/>
  <c r="L11" i="14"/>
  <c r="L13" i="14"/>
  <c r="I41" i="5"/>
  <c r="K42" i="4"/>
  <c r="K41" i="6"/>
  <c r="J40" i="2"/>
  <c r="J42" i="3"/>
  <c r="I42" i="4"/>
  <c r="J41" i="6"/>
  <c r="I41" i="6"/>
  <c r="I42" i="7"/>
  <c r="C43" i="8"/>
  <c r="I11" i="15" s="1"/>
  <c r="J41" i="9"/>
  <c r="I41" i="9"/>
  <c r="I40" i="2"/>
  <c r="K42" i="12"/>
  <c r="C41" i="2"/>
  <c r="C11" i="15" s="1"/>
  <c r="J42" i="4"/>
  <c r="C43" i="7"/>
  <c r="H11" i="15" s="1"/>
  <c r="C43" i="10"/>
  <c r="K11" i="15" s="1"/>
  <c r="J42" i="12"/>
  <c r="C43" i="12"/>
  <c r="M11" i="15" s="1"/>
  <c r="L7" i="14"/>
  <c r="L15" i="14"/>
  <c r="I27" i="15"/>
  <c r="I30" i="15" s="1"/>
  <c r="J42" i="1"/>
  <c r="H41" i="2"/>
  <c r="C24" i="15" s="1"/>
  <c r="H43" i="4"/>
  <c r="F24" i="15" s="1"/>
  <c r="H42" i="5"/>
  <c r="E24" i="15" s="1"/>
  <c r="H42" i="6"/>
  <c r="G24" i="15" s="1"/>
  <c r="G27" i="15" s="1"/>
  <c r="G30" i="15" s="1"/>
  <c r="H43" i="8"/>
  <c r="I24" i="15" s="1"/>
  <c r="H42" i="9"/>
  <c r="J24" i="15" s="1"/>
  <c r="J27" i="15" s="1"/>
  <c r="J30" i="15" s="1"/>
  <c r="H43" i="12"/>
  <c r="M24" i="15" s="1"/>
  <c r="M27" i="15" s="1"/>
  <c r="M30" i="15" s="1"/>
  <c r="K42" i="1"/>
  <c r="K42" i="3"/>
  <c r="K42" i="7"/>
  <c r="K42" i="10"/>
  <c r="K41" i="11"/>
  <c r="M7" i="15"/>
  <c r="G9" i="15"/>
  <c r="F14" i="15"/>
  <c r="L14" i="15"/>
  <c r="G14" i="15"/>
  <c r="M14" i="15"/>
  <c r="H43" i="1"/>
  <c r="B24" i="15" s="1"/>
  <c r="H43" i="10"/>
  <c r="K24" i="15" s="1"/>
  <c r="H42" i="11"/>
  <c r="L24" i="15" s="1"/>
  <c r="L27" i="15" s="1"/>
  <c r="L30" i="15" s="1"/>
  <c r="C9" i="15"/>
  <c r="I9" i="15"/>
  <c r="B14" i="15"/>
  <c r="H14" i="15"/>
  <c r="H43" i="3"/>
  <c r="D24" i="15" s="1"/>
  <c r="D27" i="15" s="1"/>
  <c r="D30" i="15" s="1"/>
  <c r="H43" i="7"/>
  <c r="H24" i="15" s="1"/>
  <c r="K40" i="2"/>
  <c r="K41" i="5"/>
  <c r="K42" i="8"/>
  <c r="K41" i="9"/>
  <c r="I6" i="14"/>
  <c r="I8" i="14"/>
  <c r="I10" i="14"/>
  <c r="I12" i="14"/>
  <c r="I14" i="14"/>
  <c r="J9" i="15"/>
  <c r="J41" i="5"/>
  <c r="I42" i="3"/>
  <c r="C43" i="4"/>
  <c r="F11" i="15" s="1"/>
  <c r="C42" i="5"/>
  <c r="E11" i="15" s="1"/>
  <c r="I42" i="10"/>
  <c r="B27" i="15" l="1"/>
  <c r="B30" i="15"/>
  <c r="H27" i="15"/>
  <c r="H30" i="15" s="1"/>
  <c r="C27" i="15"/>
  <c r="C30" i="15" s="1"/>
  <c r="K30" i="15"/>
  <c r="F30" i="15"/>
</calcChain>
</file>

<file path=xl/sharedStrings.xml><?xml version="1.0" encoding="utf-8"?>
<sst xmlns="http://schemas.openxmlformats.org/spreadsheetml/2006/main" count="997" uniqueCount="128">
  <si>
    <t>Einsatzstofftagebuch für Biogasanlage</t>
  </si>
  <si>
    <t>&lt;-- Einsatzstofftagebuch bitte täglich ausfüllen</t>
  </si>
  <si>
    <t xml:space="preserve">  entspricht § 27 EEG Abs.4 Nr. 2 (Anlage 2 I.1.b)</t>
  </si>
  <si>
    <t>Zusätzlich evtl. tägliche handschriftliche Aufzeichnungen aubewahren, unabhängig von der äußeren Form! (z.B. eigene Listen, Kalender, Notitzblock, Strichlisten...)</t>
  </si>
  <si>
    <t xml:space="preserve">Name  </t>
  </si>
  <si>
    <t>Mustermann</t>
  </si>
  <si>
    <t>Firma</t>
  </si>
  <si>
    <t>Mustermann GmbH &amp; Co. KG</t>
  </si>
  <si>
    <t xml:space="preserve">Aufzeichnungsmonat und Jahr  </t>
  </si>
  <si>
    <t>Januar</t>
  </si>
  <si>
    <t>Gülle &amp; Mist</t>
  </si>
  <si>
    <t>+ Nawaro</t>
  </si>
  <si>
    <t>pfl. Neb.</t>
  </si>
  <si>
    <t>= Gesamt</t>
  </si>
  <si>
    <t>Gülle</t>
  </si>
  <si>
    <t>Mist</t>
  </si>
  <si>
    <t>Maissilage</t>
  </si>
  <si>
    <t>Grassilage</t>
  </si>
  <si>
    <t>GPS</t>
  </si>
  <si>
    <t>…</t>
  </si>
  <si>
    <t>pflanzl. Nebenprodukte</t>
  </si>
  <si>
    <t>Einbringmenge gesamt</t>
  </si>
  <si>
    <t>Masse-% Gülle&amp;Mist</t>
  </si>
  <si>
    <t>&lt;-- die Beschriftung der Nawaro kann verändert werden, falls andere Substrate wie zum Beispiel Kleegras eingesetzt werden! Zelle wählen + neuen Text eingeben</t>
  </si>
  <si>
    <t>Datum</t>
  </si>
  <si>
    <t>Tonnen pro Tag</t>
  </si>
  <si>
    <t>Tonnen
pro Tag</t>
  </si>
  <si>
    <t>Tonnen
 pro Tag</t>
  </si>
  <si>
    <t>%
 pro Tag</t>
  </si>
  <si>
    <t>1.</t>
  </si>
  <si>
    <t>&lt;-- Herkunftsnachweise im Tabellenblatt „Nachweisbuch“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</si>
  <si>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</si>
  <si>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</si>
  <si>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</si>
  <si>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</si>
  <si>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</si>
  <si>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</si>
  <si>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</si>
  <si>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</si>
  <si>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</si>
  <si>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</si>
  <si>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</si>
  <si>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</si>
  <si>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</si>
  <si>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</si>
  <si>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</si>
  <si>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</si>
  <si>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</si>
  <si>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</si>
  <si>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</si>
  <si>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</si>
  <si>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</si>
  <si>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</si>
  <si>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</si>
  <si>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</si>
  <si>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</si>
  <si>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</si>
  <si>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</si>
  <si>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</si>
  <si>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</si>
  <si>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</si>
  <si>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</si>
  <si>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 xml:space="preserve"> Gülle + Mist ►</t>
  </si>
  <si>
    <t>Summe Nawaro ►</t>
  </si>
  <si>
    <t xml:space="preserve">         ▲ Gesamt inkl. Nebenprodukte</t>
  </si>
  <si>
    <t>Hiermit bestätige ich, dass die Vorgaben des EEG und der Biomasseverordnung erfüllt und alle Einsatzstoffe vollständig und korrekt im Tagebuch eingetragen sind.</t>
  </si>
  <si>
    <t>Datum:</t>
  </si>
  <si>
    <t>Unterschrift:</t>
  </si>
  <si>
    <t>Februar</t>
  </si>
  <si>
    <t>… …</t>
  </si>
  <si>
    <t>März</t>
  </si>
  <si>
    <t>Mai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</si>
  <si>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</si>
  <si>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</si>
  <si>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</si>
  <si>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</si>
  <si>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</si>
  <si>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</si>
  <si>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</si>
  <si>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</si>
  <si>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Nachweisbuch zum Einsatzstofftagebuch</t>
  </si>
  <si>
    <r>
      <t xml:space="preserve">Anmerkung:
Das Nachweisbuch zusätzlich zum Einsatzstofftagebuch führen, falls:
- Einsatzstoffe zugekauft werden
- sich die GV nach HiT-Datenbank ändern (z.B. Weidegang,
  rein-/raus-Verfahren bei Schweinen, Zu-/Abgänge),
- bei Störungen
- bei allen sonstigen Veränderungen
- und für sonstige Angaben                          
</t>
    </r>
    <r>
      <rPr>
        <b/>
        <sz val="14"/>
        <color rgb="FF008080"/>
        <rFont val="Arial1"/>
      </rPr>
      <t>Bei Bedarf die Überschriften anpassen!</t>
    </r>
  </si>
  <si>
    <t>entspricht § 27 EEG Abs.4 Nr. 2 (Anlage 2 I.1.b)
die Vorgaben des EEG und der Biomasseverordnung sind erfüllt</t>
  </si>
  <si>
    <t>Zukauf</t>
  </si>
  <si>
    <t>Eigen</t>
  </si>
  <si>
    <t>Art der Anlieferung</t>
  </si>
  <si>
    <t>Mengen-angabe</t>
  </si>
  <si>
    <t>Mengen-einheit</t>
  </si>
  <si>
    <t>Gesamt-menge</t>
  </si>
  <si>
    <t>Bestätigung des Lieferanten</t>
  </si>
  <si>
    <t xml:space="preserve">Gülleanfall laut HiT-Datenbank       </t>
  </si>
  <si>
    <t>GV nach HiT-Datenbank</t>
  </si>
  <si>
    <t>Bemerkungen</t>
  </si>
  <si>
    <t>&lt;-- Sie können die Überschriften der Spalten anpassen! Einfach Zelle wählen und neuen Text eingeben.</t>
  </si>
  <si>
    <t>Liefer-datum</t>
  </si>
  <si>
    <t>( z.B. Container  Ladewagen…)</t>
  </si>
  <si>
    <t>(m³, t, etc.)</t>
  </si>
  <si>
    <t>( t )</t>
  </si>
  <si>
    <t>(Adresse, Unterschrift)</t>
  </si>
  <si>
    <t>Eintrag bei GV-Änderung</t>
  </si>
  <si>
    <t>z.B. Störungen + Lösung, um nicht unter 80% Gülle/Mist zu fallen, wichtige Veränderungen usw.</t>
  </si>
  <si>
    <t>Summe Zukauf Wirtschaftsdünger (t)</t>
  </si>
  <si>
    <t>Summe Gülle eigen (t)</t>
  </si>
  <si>
    <t>Berechnung der notwendigen Güllemenge für einen bestimmten Gülleanteil in %</t>
  </si>
  <si>
    <t>Nawaro Einbringmenge</t>
  </si>
  <si>
    <t>Güllemenge</t>
  </si>
  <si>
    <t>Vorauskalkulation</t>
  </si>
  <si>
    <t>Mais</t>
  </si>
  <si>
    <t>Gras</t>
  </si>
  <si>
    <t>CCM</t>
  </si>
  <si>
    <t>Sonstiges</t>
  </si>
  <si>
    <t>Gülleanteil</t>
  </si>
  <si>
    <t>(t)</t>
  </si>
  <si>
    <t>(%)</t>
  </si>
  <si>
    <t>&lt;-- Beispiel</t>
  </si>
  <si>
    <t>Erläuterung:</t>
  </si>
  <si>
    <t>&lt;-- Farbig hinterlegte Felder werden automatisch berechnet!</t>
  </si>
  <si>
    <t>&lt;-- weiße Felder können ausgefüllt werden!</t>
  </si>
  <si>
    <t>Zur Berechnung der notwendigen Güllemenge, um z.B. 40 % Gülleanteil zu erreichen,</t>
  </si>
  <si>
    <t>geben Sie Ihre Daten in einer beliebigen Zeile (2. - 10.) ein,</t>
  </si>
  <si>
    <t>und tragen den gewünschten Gülleanteil (blaue Schrift) in der selben Zeile ein.</t>
  </si>
  <si>
    <t>Jahresübersicht</t>
  </si>
  <si>
    <t>Gesamt Gülle</t>
  </si>
  <si>
    <t>Gesamt Nawaros</t>
  </si>
  <si>
    <t>Zählerstand</t>
  </si>
  <si>
    <t>Einspeisung</t>
  </si>
  <si>
    <t>2024</t>
  </si>
  <si>
    <t>(Gülle/Mist, Mais, Grassilage, Getreide, GPS, Landschafts-pflegematerial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</si>
</sst>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0&quot; &quot;[$€-407];[Red]&quot;-&quot;#,##0.00&quot; &quot;[$€-407]"/>
  </numFmts>
  <fonts count="59">
    <font>
      <sz val="11"/>
      <color rgb="FF000000"/>
      <name val="Arial1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FF0000"/>
      <name val="Arial1"/>
    </font>
    <font>
      <sz val="11"/>
      <color rgb="FF008000"/>
      <name val="Arial1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Arial1"/>
    </font>
    <font>
      <sz val="11"/>
      <color rgb="FF993300"/>
      <name val="Calibri"/>
      <family val="2"/>
    </font>
    <font>
      <sz val="10"/>
      <color rgb="FF000000"/>
      <name val="Arial1"/>
    </font>
    <font>
      <b/>
      <i/>
      <u/>
      <sz val="11"/>
      <color rgb="FF000000"/>
      <name val="Arial1"/>
    </font>
    <font>
      <sz val="11"/>
      <color rgb="FF800080"/>
      <name val="Calibri"/>
      <family val="2"/>
    </font>
    <font>
      <b/>
      <sz val="10"/>
      <color rgb="FFFF0000"/>
      <name val="Arial1"/>
    </font>
    <font>
      <sz val="10"/>
      <color rgb="FF00AE00"/>
      <name val="Arial1"/>
    </font>
    <font>
      <sz val="10"/>
      <color rgb="FFDC2300"/>
      <name val="Arial1"/>
    </font>
    <font>
      <sz val="10"/>
      <color rgb="FF008000"/>
      <name val="Arial1"/>
    </font>
    <font>
      <sz val="10"/>
      <color rgb="FFFF0000"/>
      <name val="Arial1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b/>
      <sz val="22"/>
      <color rgb="FF008080"/>
      <name val="Arial Black"/>
      <family val="2"/>
    </font>
    <font>
      <sz val="11"/>
      <color rgb="FF008080"/>
      <name val="Arial1"/>
    </font>
    <font>
      <b/>
      <sz val="10"/>
      <color rgb="FF000000"/>
      <name val="Arial1"/>
    </font>
    <font>
      <sz val="10"/>
      <color rgb="FF008080"/>
      <name val="Arial1"/>
    </font>
    <font>
      <b/>
      <sz val="14"/>
      <color rgb="FF000000"/>
      <name val="Arial1"/>
    </font>
    <font>
      <b/>
      <sz val="12"/>
      <color rgb="FF008080"/>
      <name val="Arial1"/>
    </font>
    <font>
      <sz val="12"/>
      <color rgb="FF008080"/>
      <name val="Arial1"/>
    </font>
    <font>
      <sz val="16"/>
      <color rgb="FF008080"/>
      <name val="Arial1"/>
    </font>
    <font>
      <b/>
      <sz val="12"/>
      <color rgb="FF0066CC"/>
      <name val="Arial1"/>
    </font>
    <font>
      <b/>
      <sz val="12"/>
      <color rgb="FF000000"/>
      <name val="Arial1"/>
    </font>
    <font>
      <sz val="12"/>
      <color rgb="FF00CCFF"/>
      <name val="Arial1"/>
    </font>
    <font>
      <sz val="12"/>
      <color rgb="FF000000"/>
      <name val="Arial1"/>
    </font>
    <font>
      <b/>
      <sz val="13"/>
      <color rgb="FF000000"/>
      <name val="Arial1"/>
    </font>
    <font>
      <sz val="7"/>
      <color rgb="FF000000"/>
      <name val="Arial1"/>
    </font>
    <font>
      <sz val="10"/>
      <color rgb="FF0066CC"/>
      <name val="Arial1"/>
    </font>
    <font>
      <sz val="14"/>
      <color rgb="FF000000"/>
      <name val="Arial1"/>
    </font>
    <font>
      <b/>
      <sz val="22"/>
      <color rgb="FF008080"/>
      <name val="Arial Black1"/>
    </font>
    <font>
      <b/>
      <sz val="22"/>
      <color rgb="FF008080"/>
      <name val="Arial1"/>
    </font>
    <font>
      <sz val="10"/>
      <color rgb="FFFFFFFF"/>
      <name val="Arial1"/>
    </font>
    <font>
      <sz val="14"/>
      <color rgb="FF008080"/>
      <name val="Arial1"/>
    </font>
    <font>
      <b/>
      <sz val="14"/>
      <color rgb="FF008080"/>
      <name val="Arial1"/>
    </font>
    <font>
      <u/>
      <sz val="12"/>
      <color rgb="FF000000"/>
      <name val="Arial1"/>
    </font>
    <font>
      <sz val="9"/>
      <color rgb="FF000000"/>
      <name val="Arial1"/>
    </font>
    <font>
      <b/>
      <sz val="11"/>
      <color rgb="FF000000"/>
      <name val="Arial1"/>
    </font>
    <font>
      <sz val="16"/>
      <color rgb="FF000000"/>
      <name val="Calibri"/>
      <family val="2"/>
    </font>
    <font>
      <sz val="16"/>
      <color rgb="FF008080"/>
      <name val="Calibri"/>
      <family val="2"/>
    </font>
    <font>
      <sz val="16"/>
      <color rgb="FF0000FF"/>
      <name val="Calibri"/>
      <family val="2"/>
    </font>
    <font>
      <sz val="16"/>
      <color rgb="FFFF0000"/>
      <name val="Calibri"/>
      <family val="2"/>
    </font>
    <font>
      <b/>
      <sz val="14"/>
      <color rgb="FF0066CC"/>
      <name val="Arial1"/>
    </font>
    <font>
      <b/>
      <sz val="18"/>
      <color rgb="FF008080"/>
      <name val="Arial Black"/>
      <family val="2"/>
    </font>
    <font>
      <b/>
      <sz val="16"/>
      <color rgb="FF000000"/>
      <name val="Arial1"/>
    </font>
  </fonts>
  <fills count="3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AECF00"/>
        <bgColor rgb="FFAECF00"/>
      </patternFill>
    </fill>
    <fill>
      <patternFill patternType="solid">
        <fgColor rgb="FFE6E6E6"/>
        <bgColor rgb="FFE6E6E6"/>
      </patternFill>
    </fill>
    <fill>
      <patternFill patternType="solid">
        <fgColor rgb="FFFFFFFF"/>
        <bgColor rgb="FFFFFFFF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C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0" borderId="0" applyNumberFormat="0" applyBorder="0" applyProtection="0"/>
    <xf numFmtId="0" fontId="3" fillId="0" borderId="2" applyNumberFormat="0" applyProtection="0"/>
    <xf numFmtId="0" fontId="4" fillId="0" borderId="3" applyNumberFormat="0" applyProtection="0"/>
    <xf numFmtId="0" fontId="4" fillId="0" borderId="0" applyNumberFormat="0" applyBorder="0" applyProtection="0"/>
    <xf numFmtId="0" fontId="14" fillId="4" borderId="0" applyNumberFormat="0" applyBorder="0" applyProtection="0"/>
    <xf numFmtId="0" fontId="19" fillId="3" borderId="0" applyNumberFormat="0" applyBorder="0" applyProtection="0"/>
    <xf numFmtId="0" fontId="16" fillId="21" borderId="0" applyNumberFormat="0" applyBorder="0" applyProtection="0"/>
    <xf numFmtId="0" fontId="11" fillId="7" borderId="5" applyNumberFormat="0" applyProtection="0"/>
    <xf numFmtId="0" fontId="7" fillId="20" borderId="4" applyNumberFormat="0" applyProtection="0"/>
    <xf numFmtId="0" fontId="8" fillId="20" borderId="5" applyNumberFormat="0" applyProtection="0"/>
    <xf numFmtId="0" fontId="25" fillId="0" borderId="8" applyNumberFormat="0" applyProtection="0"/>
    <xf numFmtId="0" fontId="27" fillId="23" borderId="9" applyNumberFormat="0" applyProtection="0"/>
    <xf numFmtId="0" fontId="26" fillId="0" borderId="0" applyNumberFormat="0" applyBorder="0" applyProtection="0"/>
    <xf numFmtId="0" fontId="17" fillId="22" borderId="7" applyNumberFormat="0" applyProtection="0"/>
    <xf numFmtId="0" fontId="13" fillId="0" borderId="0" applyNumberFormat="0" applyBorder="0" applyProtection="0"/>
    <xf numFmtId="0" fontId="6" fillId="16" borderId="0" applyNumberFormat="0" applyBorder="0" applyProtection="0"/>
    <xf numFmtId="0" fontId="6" fillId="17" borderId="0" applyNumberFormat="0" applyBorder="0" applyProtection="0"/>
    <xf numFmtId="0" fontId="6" fillId="18" borderId="0" applyNumberFormat="0" applyBorder="0" applyProtection="0"/>
    <xf numFmtId="0" fontId="6" fillId="13" borderId="0" applyNumberFormat="0" applyBorder="0" applyProtection="0"/>
    <xf numFmtId="0" fontId="6" fillId="14" borderId="0" applyNumberFormat="0" applyBorder="0" applyProtection="0"/>
    <xf numFmtId="0" fontId="6" fillId="19" borderId="0" applyNumberFormat="0" applyBorder="0" applyProtection="0"/>
    <xf numFmtId="0" fontId="2" fillId="0" borderId="1" applyNumberFormat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Protection="0"/>
    <xf numFmtId="0" fontId="5" fillId="5" borderId="0" applyNumberFormat="0" applyBorder="0" applyProtection="0"/>
    <xf numFmtId="0" fontId="5" fillId="6" borderId="0" applyNumberFormat="0" applyBorder="0" applyProtection="0"/>
    <xf numFmtId="0" fontId="5" fillId="7" borderId="0" applyNumberFormat="0" applyBorder="0" applyProtection="0"/>
    <xf numFmtId="0" fontId="5" fillId="8" borderId="0" applyNumberFormat="0" applyBorder="0" applyProtection="0"/>
    <xf numFmtId="0" fontId="5" fillId="9" borderId="0" applyNumberFormat="0" applyBorder="0" applyProtection="0"/>
    <xf numFmtId="0" fontId="5" fillId="10" borderId="0" applyNumberFormat="0" applyBorder="0" applyProtection="0"/>
    <xf numFmtId="0" fontId="5" fillId="5" borderId="0" applyNumberFormat="0" applyBorder="0" applyProtection="0"/>
    <xf numFmtId="0" fontId="5" fillId="8" borderId="0" applyNumberFormat="0" applyBorder="0" applyProtection="0"/>
    <xf numFmtId="0" fontId="5" fillId="11" borderId="0" applyNumberFormat="0" applyBorder="0" applyProtection="0"/>
    <xf numFmtId="0" fontId="6" fillId="12" borderId="0" applyNumberFormat="0" applyBorder="0" applyProtection="0"/>
    <xf numFmtId="0" fontId="6" fillId="9" borderId="0" applyNumberFormat="0" applyBorder="0" applyProtection="0"/>
    <xf numFmtId="0" fontId="6" fillId="10" borderId="0" applyNumberFormat="0" applyBorder="0" applyProtection="0"/>
    <xf numFmtId="0" fontId="6" fillId="13" borderId="0" applyNumberFormat="0" applyBorder="0" applyProtection="0"/>
    <xf numFmtId="0" fontId="6" fillId="14" borderId="0" applyNumberFormat="0" applyBorder="0" applyProtection="0"/>
    <xf numFmtId="0" fontId="6" fillId="15" borderId="0" applyNumberFormat="0" applyBorder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6" applyNumberFormat="0" applyProtection="0"/>
    <xf numFmtId="0" fontId="10" fillId="0" borderId="0" applyNumberFormat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8" fillId="0" borderId="0" applyNumberFormat="0" applyBorder="0" applyProtection="0"/>
    <xf numFmtId="166" fontId="18" fillId="0" borderId="0" applyBorder="0" applyProtection="0"/>
    <xf numFmtId="0" fontId="17" fillId="0" borderId="0" applyNumberFormat="0" applyBorder="0" applyProtection="0"/>
    <xf numFmtId="0" fontId="5" fillId="0" borderId="0" applyNumberFormat="0" applyBorder="0" applyProtection="0"/>
    <xf numFmtId="0" fontId="20" fillId="0" borderId="0" applyNumberFormat="0" applyBorder="0" applyProtection="0"/>
    <xf numFmtId="0" fontId="21" fillId="0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</cellStyleXfs>
  <cellXfs count="210">
    <xf numFmtId="0" fontId="0" fillId="0" borderId="0" xfId="0"/>
    <xf numFmtId="0" fontId="29" fillId="0" borderId="0" xfId="0" applyFont="1" applyAlignment="1">
      <alignment vertical="top" wrapText="1"/>
    </xf>
    <xf numFmtId="0" fontId="30" fillId="0" borderId="0" xfId="0" applyFont="1" applyAlignment="1">
      <alignment horizontal="right"/>
    </xf>
    <xf numFmtId="0" fontId="31" fillId="0" borderId="0" xfId="0" applyFont="1"/>
    <xf numFmtId="0" fontId="0" fillId="0" borderId="0" xfId="0" applyAlignment="1">
      <alignment horizontal="right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49" fontId="34" fillId="0" borderId="10" xfId="0" applyNumberFormat="1" applyFont="1" applyBorder="1" applyAlignment="1" applyProtection="1">
      <alignment horizontal="left"/>
      <protection locked="0"/>
    </xf>
    <xf numFmtId="49" fontId="33" fillId="0" borderId="10" xfId="0" applyNumberFormat="1" applyFont="1" applyBorder="1" applyAlignment="1" applyProtection="1">
      <alignment horizontal="left" vertical="center"/>
      <protection locked="0"/>
    </xf>
    <xf numFmtId="0" fontId="0" fillId="0" borderId="10" xfId="0" applyBorder="1" applyProtection="1">
      <protection locked="0"/>
    </xf>
    <xf numFmtId="0" fontId="33" fillId="0" borderId="10" xfId="0" applyFont="1" applyBorder="1" applyAlignment="1" applyProtection="1">
      <alignment horizontal="right" vertical="center"/>
      <protection locked="0"/>
    </xf>
    <xf numFmtId="0" fontId="34" fillId="0" borderId="10" xfId="0" applyFont="1" applyBorder="1" applyProtection="1">
      <protection locked="0"/>
    </xf>
    <xf numFmtId="0" fontId="31" fillId="0" borderId="10" xfId="0" applyFont="1" applyBorder="1" applyProtection="1">
      <protection locked="0"/>
    </xf>
    <xf numFmtId="0" fontId="35" fillId="0" borderId="10" xfId="0" applyFont="1" applyBorder="1" applyProtection="1">
      <protection locked="0"/>
    </xf>
    <xf numFmtId="0" fontId="33" fillId="0" borderId="0" xfId="0" applyFont="1" applyAlignment="1" applyProtection="1">
      <alignment horizontal="left" vertical="center"/>
      <protection locked="0"/>
    </xf>
    <xf numFmtId="49" fontId="33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37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horizontal="center"/>
    </xf>
    <xf numFmtId="0" fontId="36" fillId="0" borderId="0" xfId="0" applyFont="1" applyAlignment="1">
      <alignment horizontal="right" vertical="center"/>
    </xf>
    <xf numFmtId="49" fontId="37" fillId="0" borderId="0" xfId="0" applyNumberFormat="1" applyFont="1" applyAlignment="1">
      <alignment horizontal="left" vertical="center"/>
    </xf>
    <xf numFmtId="0" fontId="38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39" fillId="0" borderId="0" xfId="0" applyFont="1" applyAlignment="1">
      <alignment vertical="center"/>
    </xf>
    <xf numFmtId="0" fontId="40" fillId="24" borderId="11" xfId="0" applyFont="1" applyFill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0" fillId="0" borderId="13" xfId="0" applyBorder="1"/>
    <xf numFmtId="0" fontId="17" fillId="0" borderId="14" xfId="0" applyFont="1" applyBorder="1" applyAlignment="1">
      <alignment horizontal="center" vertical="top" wrapText="1"/>
    </xf>
    <xf numFmtId="0" fontId="17" fillId="0" borderId="13" xfId="0" applyFont="1" applyBorder="1" applyAlignment="1">
      <alignment horizontal="center" vertical="top" wrapText="1"/>
    </xf>
    <xf numFmtId="0" fontId="17" fillId="0" borderId="13" xfId="0" applyFont="1" applyBorder="1" applyAlignment="1" applyProtection="1">
      <alignment horizontal="center" vertical="top" wrapText="1"/>
      <protection locked="0"/>
    </xf>
    <xf numFmtId="0" fontId="17" fillId="0" borderId="15" xfId="0" applyFont="1" applyBorder="1" applyAlignment="1" applyProtection="1">
      <alignment horizontal="center" vertical="top" wrapText="1"/>
      <protection locked="0"/>
    </xf>
    <xf numFmtId="0" fontId="17" fillId="0" borderId="16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41" fillId="0" borderId="0" xfId="0" applyFont="1" applyAlignment="1">
      <alignment horizontal="left" wrapText="1"/>
    </xf>
    <xf numFmtId="0" fontId="39" fillId="0" borderId="19" xfId="0" applyFont="1" applyBorder="1" applyAlignment="1">
      <alignment horizontal="center" vertical="center"/>
    </xf>
    <xf numFmtId="2" fontId="39" fillId="0" borderId="20" xfId="0" applyNumberFormat="1" applyFont="1" applyBorder="1" applyAlignment="1" applyProtection="1">
      <alignment horizontal="center" vertical="center" wrapText="1"/>
      <protection locked="0"/>
    </xf>
    <xf numFmtId="2" fontId="39" fillId="0" borderId="19" xfId="0" applyNumberFormat="1" applyFont="1" applyBorder="1" applyAlignment="1" applyProtection="1">
      <alignment horizontal="center" vertical="center" wrapText="1"/>
      <protection locked="0"/>
    </xf>
    <xf numFmtId="2" fontId="39" fillId="0" borderId="21" xfId="0" applyNumberFormat="1" applyFont="1" applyBorder="1" applyAlignment="1" applyProtection="1">
      <alignment horizontal="center" vertical="center" wrapText="1"/>
      <protection locked="0"/>
    </xf>
    <xf numFmtId="2" fontId="39" fillId="0" borderId="11" xfId="0" applyNumberFormat="1" applyFont="1" applyBorder="1" applyAlignment="1">
      <alignment horizontal="center" vertical="center"/>
    </xf>
    <xf numFmtId="164" fontId="39" fillId="0" borderId="10" xfId="0" applyNumberFormat="1" applyFont="1" applyBorder="1" applyAlignment="1">
      <alignment horizontal="center" vertical="center" wrapText="1"/>
    </xf>
    <xf numFmtId="165" fontId="39" fillId="0" borderId="19" xfId="0" applyNumberFormat="1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2" fontId="39" fillId="0" borderId="22" xfId="0" applyNumberFormat="1" applyFont="1" applyBorder="1" applyAlignment="1" applyProtection="1">
      <alignment horizontal="center" vertical="center" wrapText="1"/>
      <protection locked="0"/>
    </xf>
    <xf numFmtId="2" fontId="39" fillId="0" borderId="11" xfId="0" applyNumberFormat="1" applyFont="1" applyBorder="1" applyAlignment="1" applyProtection="1">
      <alignment horizontal="center" vertical="center" wrapText="1"/>
      <protection locked="0"/>
    </xf>
    <xf numFmtId="2" fontId="39" fillId="0" borderId="17" xfId="0" applyNumberFormat="1" applyFont="1" applyBorder="1" applyAlignment="1" applyProtection="1">
      <alignment horizontal="center" vertical="center" wrapText="1"/>
      <protection locked="0"/>
    </xf>
    <xf numFmtId="2" fontId="39" fillId="0" borderId="12" xfId="0" applyNumberFormat="1" applyFont="1" applyBorder="1" applyAlignment="1" applyProtection="1">
      <alignment horizontal="center" vertical="center" wrapText="1"/>
      <protection locked="0"/>
    </xf>
    <xf numFmtId="0" fontId="42" fillId="0" borderId="18" xfId="0" applyFont="1" applyBorder="1" applyAlignment="1">
      <alignment wrapText="1"/>
    </xf>
    <xf numFmtId="0" fontId="0" fillId="0" borderId="16" xfId="0" applyBorder="1"/>
    <xf numFmtId="0" fontId="43" fillId="0" borderId="1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2" fontId="39" fillId="0" borderId="14" xfId="0" applyNumberFormat="1" applyFont="1" applyBorder="1" applyAlignment="1" applyProtection="1">
      <alignment horizontal="center" vertical="center" wrapText="1"/>
      <protection locked="0"/>
    </xf>
    <xf numFmtId="2" fontId="39" fillId="0" borderId="13" xfId="0" applyNumberFormat="1" applyFont="1" applyBorder="1" applyAlignment="1" applyProtection="1">
      <alignment horizontal="center" vertical="center" wrapText="1"/>
      <protection locked="0"/>
    </xf>
    <xf numFmtId="0" fontId="17" fillId="0" borderId="11" xfId="0" applyFont="1" applyBorder="1" applyAlignment="1">
      <alignment horizontal="center" vertical="center"/>
    </xf>
    <xf numFmtId="164" fontId="39" fillId="24" borderId="11" xfId="0" applyNumberFormat="1" applyFont="1" applyFill="1" applyBorder="1" applyAlignment="1">
      <alignment horizontal="center" vertical="center" wrapText="1"/>
    </xf>
    <xf numFmtId="164" fontId="39" fillId="7" borderId="11" xfId="0" applyNumberFormat="1" applyFont="1" applyFill="1" applyBorder="1" applyAlignment="1">
      <alignment horizontal="center" vertical="center" wrapText="1"/>
    </xf>
    <xf numFmtId="2" fontId="39" fillId="0" borderId="0" xfId="0" applyNumberFormat="1" applyFont="1" applyAlignment="1">
      <alignment horizontal="right" vertical="center"/>
    </xf>
    <xf numFmtId="164" fontId="40" fillId="24" borderId="11" xfId="0" applyNumberFormat="1" applyFont="1" applyFill="1" applyBorder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164" fontId="40" fillId="7" borderId="11" xfId="0" applyNumberFormat="1" applyFont="1" applyFill="1" applyBorder="1" applyAlignment="1">
      <alignment horizontal="center" vertical="center"/>
    </xf>
    <xf numFmtId="2" fontId="39" fillId="0" borderId="23" xfId="0" applyNumberFormat="1" applyFont="1" applyBorder="1" applyAlignment="1">
      <alignment horizontal="center" vertical="center"/>
    </xf>
    <xf numFmtId="2" fontId="39" fillId="0" borderId="0" xfId="0" applyNumberFormat="1" applyFont="1" applyAlignment="1">
      <alignment horizontal="left" vertical="center"/>
    </xf>
    <xf numFmtId="10" fontId="39" fillId="0" borderId="2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7" fillId="0" borderId="0" xfId="0" applyFont="1" applyAlignment="1">
      <alignment wrapText="1"/>
    </xf>
    <xf numFmtId="0" fontId="30" fillId="0" borderId="0" xfId="0" applyFont="1" applyAlignment="1">
      <alignment horizontal="center"/>
    </xf>
    <xf numFmtId="0" fontId="0" fillId="0" borderId="10" xfId="0" applyBorder="1"/>
    <xf numFmtId="0" fontId="0" fillId="0" borderId="10" xfId="0" applyBorder="1" applyAlignment="1">
      <alignment vertical="center"/>
    </xf>
    <xf numFmtId="0" fontId="34" fillId="0" borderId="10" xfId="0" applyFont="1" applyBorder="1"/>
    <xf numFmtId="0" fontId="33" fillId="0" borderId="10" xfId="0" applyFont="1" applyBorder="1" applyAlignment="1">
      <alignment horizontal="right" vertical="center"/>
    </xf>
    <xf numFmtId="0" fontId="31" fillId="0" borderId="10" xfId="0" applyFont="1" applyBorder="1"/>
    <xf numFmtId="0" fontId="35" fillId="0" borderId="10" xfId="0" applyFont="1" applyBorder="1"/>
    <xf numFmtId="0" fontId="33" fillId="0" borderId="0" xfId="0" applyFont="1" applyAlignment="1">
      <alignment horizontal="left" vertical="center"/>
    </xf>
    <xf numFmtId="0" fontId="33" fillId="0" borderId="10" xfId="0" applyFont="1" applyBorder="1" applyAlignment="1" applyProtection="1">
      <alignment horizontal="center" vertical="center"/>
      <protection locked="0"/>
    </xf>
    <xf numFmtId="0" fontId="39" fillId="25" borderId="11" xfId="0" applyFont="1" applyFill="1" applyBorder="1" applyAlignment="1">
      <alignment horizontal="center" vertical="center"/>
    </xf>
    <xf numFmtId="2" fontId="39" fillId="25" borderId="22" xfId="0" applyNumberFormat="1" applyFont="1" applyFill="1" applyBorder="1" applyAlignment="1" applyProtection="1">
      <alignment horizontal="center" vertical="center" wrapText="1"/>
      <protection locked="0"/>
    </xf>
    <xf numFmtId="2" fontId="39" fillId="25" borderId="11" xfId="0" applyNumberFormat="1" applyFont="1" applyFill="1" applyBorder="1" applyAlignment="1" applyProtection="1">
      <alignment horizontal="center" vertical="center" wrapText="1"/>
      <protection locked="0"/>
    </xf>
    <xf numFmtId="164" fontId="39" fillId="0" borderId="11" xfId="0" applyNumberFormat="1" applyFont="1" applyBorder="1" applyAlignment="1">
      <alignment horizontal="center" vertical="center" wrapText="1"/>
    </xf>
    <xf numFmtId="0" fontId="45" fillId="0" borderId="0" xfId="0" applyFont="1" applyAlignment="1">
      <alignment vertical="top"/>
    </xf>
    <xf numFmtId="0" fontId="46" fillId="0" borderId="0" xfId="49" applyFont="1" applyAlignment="1">
      <alignment horizontal="left" vertical="center"/>
    </xf>
    <xf numFmtId="0" fontId="17" fillId="0" borderId="0" xfId="49"/>
    <xf numFmtId="0" fontId="17" fillId="0" borderId="0" xfId="49" applyAlignment="1">
      <alignment horizontal="center" vertical="center"/>
    </xf>
    <xf numFmtId="0" fontId="39" fillId="0" borderId="0" xfId="49" applyFont="1" applyAlignment="1">
      <alignment horizontal="center" vertical="center"/>
    </xf>
    <xf numFmtId="49" fontId="33" fillId="0" borderId="10" xfId="0" applyNumberFormat="1" applyFont="1" applyBorder="1" applyAlignment="1" applyProtection="1">
      <alignment horizontal="left"/>
      <protection locked="0"/>
    </xf>
    <xf numFmtId="49" fontId="33" fillId="0" borderId="0" xfId="0" applyNumberFormat="1" applyFont="1" applyAlignment="1" applyProtection="1">
      <alignment horizontal="center" vertical="center"/>
      <protection locked="0"/>
    </xf>
    <xf numFmtId="0" fontId="39" fillId="0" borderId="0" xfId="49" applyFont="1"/>
    <xf numFmtId="0" fontId="17" fillId="0" borderId="0" xfId="49" applyAlignment="1">
      <alignment wrapText="1"/>
    </xf>
    <xf numFmtId="0" fontId="49" fillId="0" borderId="0" xfId="49" applyFont="1"/>
    <xf numFmtId="0" fontId="39" fillId="0" borderId="0" xfId="49" applyFont="1" applyAlignment="1">
      <alignment vertical="center"/>
    </xf>
    <xf numFmtId="0" fontId="17" fillId="0" borderId="0" xfId="49" applyAlignment="1">
      <alignment horizontal="right"/>
    </xf>
    <xf numFmtId="0" fontId="39" fillId="0" borderId="0" xfId="49" applyFont="1" applyAlignment="1">
      <alignment horizontal="center" vertical="top"/>
    </xf>
    <xf numFmtId="0" fontId="34" fillId="0" borderId="18" xfId="49" applyFont="1" applyBorder="1" applyAlignment="1">
      <alignment horizontal="left" wrapText="1"/>
    </xf>
    <xf numFmtId="0" fontId="38" fillId="0" borderId="18" xfId="49" applyFont="1" applyBorder="1" applyAlignment="1">
      <alignment horizontal="left" wrapText="1"/>
    </xf>
    <xf numFmtId="0" fontId="17" fillId="0" borderId="11" xfId="49" applyBorder="1" applyAlignment="1">
      <alignment horizontal="center" vertical="center"/>
    </xf>
    <xf numFmtId="0" fontId="0" fillId="0" borderId="11" xfId="49" applyFont="1" applyBorder="1" applyAlignment="1" applyProtection="1">
      <alignment horizontal="center" vertical="center" wrapText="1"/>
      <protection locked="0"/>
    </xf>
    <xf numFmtId="0" fontId="39" fillId="0" borderId="11" xfId="49" applyFont="1" applyBorder="1" applyAlignment="1" applyProtection="1">
      <alignment horizontal="center" vertical="center" wrapText="1"/>
      <protection locked="0"/>
    </xf>
    <xf numFmtId="0" fontId="39" fillId="0" borderId="12" xfId="49" applyFont="1" applyBorder="1" applyAlignment="1" applyProtection="1">
      <alignment horizontal="center" vertical="center" wrapText="1"/>
      <protection locked="0"/>
    </xf>
    <xf numFmtId="0" fontId="39" fillId="0" borderId="18" xfId="49" applyFont="1" applyBorder="1" applyAlignment="1">
      <alignment horizontal="left" wrapText="1"/>
    </xf>
    <xf numFmtId="0" fontId="17" fillId="0" borderId="18" xfId="49" applyBorder="1" applyAlignment="1">
      <alignment wrapText="1"/>
    </xf>
    <xf numFmtId="0" fontId="0" fillId="0" borderId="0" xfId="49" applyFont="1"/>
    <xf numFmtId="0" fontId="0" fillId="0" borderId="22" xfId="49" applyFont="1" applyBorder="1" applyAlignment="1">
      <alignment horizontal="right" vertical="center"/>
    </xf>
    <xf numFmtId="0" fontId="51" fillId="0" borderId="12" xfId="49" applyFont="1" applyBorder="1" applyAlignment="1">
      <alignment horizontal="left" vertical="center" wrapText="1" indent="1"/>
    </xf>
    <xf numFmtId="0" fontId="0" fillId="0" borderId="0" xfId="49" applyFont="1" applyAlignment="1">
      <alignment wrapText="1"/>
    </xf>
    <xf numFmtId="0" fontId="52" fillId="26" borderId="0" xfId="50" applyFont="1" applyFill="1" applyAlignment="1">
      <alignment horizontal="right"/>
    </xf>
    <xf numFmtId="0" fontId="52" fillId="26" borderId="0" xfId="50" applyFont="1" applyFill="1" applyAlignment="1">
      <alignment horizontal="center"/>
    </xf>
    <xf numFmtId="0" fontId="52" fillId="26" borderId="0" xfId="50" applyFont="1" applyFill="1"/>
    <xf numFmtId="0" fontId="53" fillId="26" borderId="0" xfId="50" applyFont="1" applyFill="1" applyAlignment="1">
      <alignment horizontal="left"/>
    </xf>
    <xf numFmtId="0" fontId="52" fillId="20" borderId="11" xfId="50" applyFont="1" applyFill="1" applyBorder="1" applyAlignment="1">
      <alignment horizontal="center"/>
    </xf>
    <xf numFmtId="0" fontId="52" fillId="21" borderId="11" xfId="50" applyFont="1" applyFill="1" applyBorder="1" applyAlignment="1">
      <alignment horizontal="center"/>
    </xf>
    <xf numFmtId="0" fontId="52" fillId="4" borderId="11" xfId="50" applyFont="1" applyFill="1" applyBorder="1" applyAlignment="1">
      <alignment horizontal="center"/>
    </xf>
    <xf numFmtId="0" fontId="52" fillId="26" borderId="19" xfId="50" applyFont="1" applyFill="1" applyBorder="1" applyAlignment="1">
      <alignment horizontal="center"/>
    </xf>
    <xf numFmtId="0" fontId="52" fillId="20" borderId="19" xfId="50" applyFont="1" applyFill="1" applyBorder="1" applyAlignment="1">
      <alignment horizontal="center"/>
    </xf>
    <xf numFmtId="0" fontId="52" fillId="21" borderId="19" xfId="50" applyFont="1" applyFill="1" applyBorder="1" applyAlignment="1">
      <alignment horizontal="center"/>
    </xf>
    <xf numFmtId="0" fontId="52" fillId="4" borderId="19" xfId="50" applyFont="1" applyFill="1" applyBorder="1" applyAlignment="1">
      <alignment horizontal="center"/>
    </xf>
    <xf numFmtId="0" fontId="52" fillId="26" borderId="11" xfId="50" applyFont="1" applyFill="1" applyBorder="1" applyAlignment="1">
      <alignment horizontal="center"/>
    </xf>
    <xf numFmtId="0" fontId="52" fillId="26" borderId="10" xfId="50" applyFont="1" applyFill="1" applyBorder="1" applyAlignment="1">
      <alignment horizontal="center"/>
    </xf>
    <xf numFmtId="0" fontId="5" fillId="0" borderId="0" xfId="50"/>
    <xf numFmtId="164" fontId="52" fillId="21" borderId="19" xfId="50" applyNumberFormat="1" applyFont="1" applyFill="1" applyBorder="1" applyAlignment="1">
      <alignment horizontal="center"/>
    </xf>
    <xf numFmtId="164" fontId="52" fillId="26" borderId="0" xfId="50" applyNumberFormat="1" applyFont="1" applyFill="1" applyAlignment="1">
      <alignment horizontal="center"/>
    </xf>
    <xf numFmtId="9" fontId="54" fillId="26" borderId="19" xfId="50" applyNumberFormat="1" applyFont="1" applyFill="1" applyBorder="1" applyAlignment="1">
      <alignment horizontal="center"/>
    </xf>
    <xf numFmtId="2" fontId="55" fillId="4" borderId="19" xfId="50" applyNumberFormat="1" applyFont="1" applyFill="1" applyBorder="1" applyAlignment="1">
      <alignment horizontal="center"/>
    </xf>
    <xf numFmtId="0" fontId="52" fillId="26" borderId="11" xfId="50" applyFont="1" applyFill="1" applyBorder="1" applyAlignment="1" applyProtection="1">
      <alignment horizontal="center"/>
      <protection locked="0"/>
    </xf>
    <xf numFmtId="164" fontId="52" fillId="21" borderId="11" xfId="50" applyNumberFormat="1" applyFont="1" applyFill="1" applyBorder="1" applyAlignment="1">
      <alignment horizontal="center"/>
    </xf>
    <xf numFmtId="9" fontId="54" fillId="26" borderId="11" xfId="50" applyNumberFormat="1" applyFont="1" applyFill="1" applyBorder="1" applyAlignment="1" applyProtection="1">
      <alignment horizontal="center"/>
      <protection locked="0"/>
    </xf>
    <xf numFmtId="2" fontId="55" fillId="4" borderId="11" xfId="50" applyNumberFormat="1" applyFont="1" applyFill="1" applyBorder="1" applyAlignment="1">
      <alignment horizontal="center"/>
    </xf>
    <xf numFmtId="0" fontId="52" fillId="26" borderId="0" xfId="50" applyFont="1" applyFill="1" applyAlignment="1">
      <alignment horizontal="left"/>
    </xf>
    <xf numFmtId="0" fontId="52" fillId="20" borderId="11" xfId="50" applyFont="1" applyFill="1" applyBorder="1" applyAlignment="1">
      <alignment horizontal="left"/>
    </xf>
    <xf numFmtId="0" fontId="52" fillId="21" borderId="11" xfId="50" applyFont="1" applyFill="1" applyBorder="1" applyAlignment="1">
      <alignment horizontal="left"/>
    </xf>
    <xf numFmtId="0" fontId="52" fillId="4" borderId="11" xfId="50" applyFont="1" applyFill="1" applyBorder="1" applyAlignment="1" applyProtection="1">
      <alignment horizontal="left"/>
      <protection locked="0"/>
    </xf>
    <xf numFmtId="9" fontId="54" fillId="26" borderId="11" xfId="50" applyNumberFormat="1" applyFont="1" applyFill="1" applyBorder="1" applyAlignment="1">
      <alignment horizontal="center"/>
    </xf>
    <xf numFmtId="0" fontId="52" fillId="0" borderId="0" xfId="50" applyFont="1" applyAlignment="1">
      <alignment horizontal="right"/>
    </xf>
    <xf numFmtId="0" fontId="52" fillId="0" borderId="0" xfId="50" applyFont="1" applyAlignment="1">
      <alignment horizontal="center"/>
    </xf>
    <xf numFmtId="0" fontId="52" fillId="0" borderId="0" xfId="50" applyFont="1"/>
    <xf numFmtId="0" fontId="33" fillId="0" borderId="0" xfId="0" applyFont="1" applyAlignment="1">
      <alignment horizontal="center"/>
    </xf>
    <xf numFmtId="49" fontId="34" fillId="0" borderId="10" xfId="0" applyNumberFormat="1" applyFont="1" applyBorder="1"/>
    <xf numFmtId="49" fontId="33" fillId="0" borderId="0" xfId="0" applyNumberFormat="1" applyFont="1" applyAlignment="1" applyProtection="1">
      <alignment horizontal="left" vertical="center"/>
      <protection locked="0"/>
    </xf>
    <xf numFmtId="0" fontId="56" fillId="0" borderId="0" xfId="0" applyFont="1" applyAlignment="1">
      <alignment horizontal="right" vertical="center"/>
    </xf>
    <xf numFmtId="0" fontId="32" fillId="0" borderId="0" xfId="0" applyFont="1" applyAlignment="1" applyProtection="1">
      <alignment horizontal="center" vertical="center"/>
      <protection locked="0"/>
    </xf>
    <xf numFmtId="0" fontId="35" fillId="0" borderId="0" xfId="0" applyFont="1" applyProtection="1">
      <protection locked="0"/>
    </xf>
    <xf numFmtId="2" fontId="37" fillId="0" borderId="12" xfId="0" applyNumberFormat="1" applyFont="1" applyBorder="1" applyAlignment="1" applyProtection="1">
      <alignment horizontal="center" vertical="center" wrapText="1"/>
      <protection locked="0"/>
    </xf>
    <xf numFmtId="2" fontId="39" fillId="0" borderId="18" xfId="0" applyNumberFormat="1" applyFont="1" applyBorder="1" applyAlignment="1" applyProtection="1">
      <alignment horizontal="center" vertical="center" wrapText="1"/>
      <protection locked="0"/>
    </xf>
    <xf numFmtId="2" fontId="39" fillId="0" borderId="0" xfId="0" applyNumberFormat="1" applyFont="1" applyAlignment="1" applyProtection="1">
      <alignment horizontal="center" vertical="center" wrapText="1"/>
      <protection locked="0"/>
    </xf>
    <xf numFmtId="164" fontId="39" fillId="0" borderId="0" xfId="0" applyNumberFormat="1" applyFont="1" applyAlignment="1" applyProtection="1">
      <alignment horizontal="center" vertical="center" wrapText="1"/>
      <protection locked="0"/>
    </xf>
    <xf numFmtId="2" fontId="39" fillId="0" borderId="16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 applyAlignment="1">
      <alignment vertical="top"/>
    </xf>
    <xf numFmtId="0" fontId="58" fillId="0" borderId="0" xfId="49" applyFont="1" applyAlignment="1">
      <alignment horizontal="center" vertical="center" wrapText="1"/>
    </xf>
    <xf numFmtId="0" fontId="34" fillId="0" borderId="0" xfId="0" applyFont="1"/>
    <xf numFmtId="0" fontId="37" fillId="0" borderId="0" xfId="49" applyFont="1" applyAlignment="1">
      <alignment vertical="center" wrapText="1"/>
    </xf>
    <xf numFmtId="0" fontId="39" fillId="0" borderId="25" xfId="49" applyFont="1" applyBorder="1"/>
    <xf numFmtId="0" fontId="39" fillId="0" borderId="25" xfId="49" applyFont="1" applyBorder="1" applyAlignment="1">
      <alignment horizontal="right"/>
    </xf>
    <xf numFmtId="0" fontId="17" fillId="0" borderId="25" xfId="49" applyBorder="1"/>
    <xf numFmtId="0" fontId="17" fillId="0" borderId="0" xfId="49" applyAlignment="1">
      <alignment vertical="top"/>
    </xf>
    <xf numFmtId="0" fontId="0" fillId="0" borderId="10" xfId="49" applyFont="1" applyBorder="1" applyAlignment="1">
      <alignment horizontal="center" vertical="top" wrapText="1"/>
    </xf>
    <xf numFmtId="0" fontId="0" fillId="28" borderId="17" xfId="49" applyFont="1" applyFill="1" applyBorder="1" applyAlignment="1" applyProtection="1">
      <alignment horizontal="center" vertical="top" wrapText="1"/>
      <protection locked="0"/>
    </xf>
    <xf numFmtId="0" fontId="0" fillId="28" borderId="18" xfId="49" applyFont="1" applyFill="1" applyBorder="1" applyAlignment="1" applyProtection="1">
      <alignment horizontal="center" vertical="top" wrapText="1"/>
      <protection locked="0"/>
    </xf>
    <xf numFmtId="0" fontId="17" fillId="28" borderId="19" xfId="0" applyFont="1" applyFill="1" applyBorder="1" applyAlignment="1" applyProtection="1">
      <alignment horizontal="center" wrapText="1"/>
      <protection locked="0"/>
    </xf>
    <xf numFmtId="0" fontId="50" fillId="28" borderId="17" xfId="49" applyFont="1" applyFill="1" applyBorder="1" applyAlignment="1" applyProtection="1">
      <alignment horizontal="center" wrapText="1"/>
      <protection locked="0"/>
    </xf>
    <xf numFmtId="0" fontId="0" fillId="28" borderId="17" xfId="49" applyFont="1" applyFill="1" applyBorder="1" applyAlignment="1" applyProtection="1">
      <alignment horizontal="center" wrapText="1"/>
      <protection locked="0"/>
    </xf>
    <xf numFmtId="0" fontId="17" fillId="28" borderId="19" xfId="49" applyFill="1" applyBorder="1" applyAlignment="1" applyProtection="1">
      <alignment horizontal="center" wrapText="1"/>
      <protection locked="0"/>
    </xf>
    <xf numFmtId="0" fontId="0" fillId="27" borderId="13" xfId="49" applyFont="1" applyFill="1" applyBorder="1" applyAlignment="1" applyProtection="1">
      <alignment horizontal="center" vertical="top" wrapText="1"/>
      <protection locked="0"/>
    </xf>
    <xf numFmtId="0" fontId="0" fillId="27" borderId="17" xfId="49" applyFont="1" applyFill="1" applyBorder="1" applyAlignment="1" applyProtection="1">
      <alignment horizontal="center" vertical="top" wrapText="1"/>
      <protection locked="0"/>
    </xf>
    <xf numFmtId="0" fontId="0" fillId="27" borderId="19" xfId="0" applyFill="1" applyBorder="1" applyAlignment="1" applyProtection="1">
      <alignment horizontal="center" wrapText="1"/>
      <protection locked="0"/>
    </xf>
    <xf numFmtId="0" fontId="17" fillId="27" borderId="17" xfId="49" applyFill="1" applyBorder="1" applyAlignment="1" applyProtection="1">
      <alignment horizontal="center" wrapText="1"/>
      <protection locked="0"/>
    </xf>
    <xf numFmtId="0" fontId="17" fillId="30" borderId="13" xfId="49" applyFill="1" applyBorder="1" applyAlignment="1">
      <alignment vertical="top"/>
    </xf>
    <xf numFmtId="0" fontId="17" fillId="30" borderId="17" xfId="49" applyFill="1" applyBorder="1" applyAlignment="1">
      <alignment horizontal="center" wrapText="1"/>
    </xf>
    <xf numFmtId="2" fontId="39" fillId="0" borderId="10" xfId="0" applyNumberFormat="1" applyFont="1" applyBorder="1" applyAlignment="1" applyProtection="1">
      <alignment vertical="center" wrapText="1"/>
      <protection locked="0"/>
    </xf>
    <xf numFmtId="164" fontId="39" fillId="0" borderId="10" xfId="0" applyNumberFormat="1" applyFont="1" applyBorder="1" applyAlignment="1" applyProtection="1">
      <alignment horizontal="center" vertical="center" wrapText="1"/>
      <protection locked="0"/>
    </xf>
    <xf numFmtId="2" fontId="39" fillId="0" borderId="10" xfId="0" applyNumberFormat="1" applyFont="1" applyBorder="1" applyAlignment="1" applyProtection="1">
      <alignment horizontal="center" vertical="center" wrapText="1"/>
      <protection locked="0"/>
    </xf>
    <xf numFmtId="0" fontId="29" fillId="0" borderId="18" xfId="0" applyFont="1" applyBorder="1" applyAlignment="1">
      <alignment horizontal="left" vertical="top" wrapText="1"/>
    </xf>
    <xf numFmtId="0" fontId="0" fillId="0" borderId="0" xfId="0"/>
    <xf numFmtId="0" fontId="30" fillId="0" borderId="0" xfId="0" applyFont="1" applyAlignment="1">
      <alignment horizontal="right"/>
    </xf>
    <xf numFmtId="0" fontId="28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0" fontId="40" fillId="24" borderId="11" xfId="0" applyFont="1" applyFill="1" applyBorder="1" applyAlignment="1">
      <alignment horizontal="center" vertical="center"/>
    </xf>
    <xf numFmtId="0" fontId="40" fillId="7" borderId="1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7" fillId="0" borderId="0" xfId="49" applyFont="1" applyAlignment="1">
      <alignment horizontal="left" vertical="top" wrapText="1"/>
    </xf>
    <xf numFmtId="0" fontId="37" fillId="28" borderId="11" xfId="49" applyFont="1" applyFill="1" applyBorder="1" applyAlignment="1" applyProtection="1">
      <alignment horizontal="center" vertical="top" wrapText="1"/>
      <protection locked="0"/>
    </xf>
    <xf numFmtId="0" fontId="37" fillId="27" borderId="11" xfId="49" applyFont="1" applyFill="1" applyBorder="1" applyAlignment="1">
      <alignment horizontal="center" vertical="top" wrapText="1"/>
    </xf>
    <xf numFmtId="0" fontId="0" fillId="0" borderId="11" xfId="0" applyBorder="1"/>
    <xf numFmtId="0" fontId="0" fillId="29" borderId="13" xfId="49" applyFont="1" applyFill="1" applyBorder="1" applyAlignment="1" applyProtection="1">
      <alignment horizontal="center" vertical="top" wrapText="1"/>
      <protection locked="0"/>
    </xf>
    <xf numFmtId="0" fontId="17" fillId="29" borderId="19" xfId="0" applyFont="1" applyFill="1" applyBorder="1" applyAlignment="1" applyProtection="1">
      <alignment horizontal="center" wrapText="1"/>
      <protection locked="0"/>
    </xf>
    <xf numFmtId="0" fontId="51" fillId="0" borderId="12" xfId="49" applyFont="1" applyBorder="1" applyAlignment="1">
      <alignment horizontal="right" vertical="center"/>
    </xf>
    <xf numFmtId="0" fontId="31" fillId="0" borderId="0" xfId="49" applyFont="1" applyAlignment="1">
      <alignment horizontal="center" vertical="center" wrapText="1"/>
    </xf>
    <xf numFmtId="0" fontId="52" fillId="20" borderId="11" xfId="50" applyFont="1" applyFill="1" applyBorder="1" applyAlignment="1">
      <alignment horizontal="center"/>
    </xf>
    <xf numFmtId="0" fontId="52" fillId="21" borderId="11" xfId="50" applyFont="1" applyFill="1" applyBorder="1" applyAlignment="1">
      <alignment horizontal="center"/>
    </xf>
    <xf numFmtId="0" fontId="52" fillId="4" borderId="11" xfId="50" applyFont="1" applyFill="1" applyBorder="1" applyAlignment="1">
      <alignment horizontal="center"/>
    </xf>
    <xf numFmtId="0" fontId="44" fillId="0" borderId="0" xfId="0" applyFont="1" applyAlignment="1">
      <alignment vertical="top"/>
    </xf>
    <xf numFmtId="2" fontId="37" fillId="31" borderId="24" xfId="0" applyNumberFormat="1" applyFont="1" applyFill="1" applyBorder="1" applyAlignment="1">
      <alignment horizontal="center" vertical="center" wrapText="1"/>
    </xf>
    <xf numFmtId="0" fontId="51" fillId="31" borderId="26" xfId="0" applyFont="1" applyFill="1" applyBorder="1"/>
    <xf numFmtId="0" fontId="51" fillId="32" borderId="26" xfId="0" applyFont="1" applyFill="1" applyBorder="1"/>
    <xf numFmtId="2" fontId="37" fillId="33" borderId="22" xfId="0" applyNumberFormat="1" applyFont="1" applyFill="1" applyBorder="1" applyAlignment="1" applyProtection="1">
      <alignment horizontal="center" vertical="center" wrapText="1"/>
      <protection locked="0"/>
    </xf>
    <xf numFmtId="2" fontId="39" fillId="33" borderId="11" xfId="0" applyNumberFormat="1" applyFont="1" applyFill="1" applyBorder="1" applyAlignment="1" applyProtection="1">
      <alignment horizontal="center" vertical="center" wrapText="1"/>
      <protection locked="0"/>
    </xf>
    <xf numFmtId="2" fontId="37" fillId="32" borderId="24" xfId="0" applyNumberFormat="1" applyFont="1" applyFill="1" applyBorder="1" applyAlignment="1" applyProtection="1">
      <alignment horizontal="center" vertical="center" wrapText="1"/>
      <protection locked="0"/>
    </xf>
    <xf numFmtId="10" fontId="37" fillId="34" borderId="11" xfId="0" applyNumberFormat="1" applyFont="1" applyFill="1" applyBorder="1" applyAlignment="1" applyProtection="1">
      <alignment horizontal="center" vertical="center" wrapText="1"/>
      <protection locked="0"/>
    </xf>
    <xf numFmtId="2" fontId="37" fillId="0" borderId="22" xfId="0" applyNumberFormat="1" applyFont="1" applyBorder="1" applyAlignment="1" applyProtection="1">
      <alignment horizontal="center" vertical="center" wrapText="1"/>
      <protection locked="0"/>
    </xf>
    <xf numFmtId="2" fontId="37" fillId="34" borderId="22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2" xfId="0" applyFont="1" applyBorder="1" applyAlignment="1">
      <alignment horizontal="center" vertical="center"/>
    </xf>
    <xf numFmtId="0" fontId="40" fillId="24" borderId="13" xfId="0" applyFont="1" applyFill="1" applyBorder="1" applyAlignment="1">
      <alignment horizontal="center" vertical="center"/>
    </xf>
    <xf numFmtId="164" fontId="40" fillId="24" borderId="13" xfId="0" applyNumberFormat="1" applyFont="1" applyFill="1" applyBorder="1" applyAlignment="1">
      <alignment horizontal="center" vertical="center"/>
    </xf>
    <xf numFmtId="0" fontId="0" fillId="0" borderId="26" xfId="0" applyBorder="1"/>
    <xf numFmtId="2" fontId="39" fillId="0" borderId="26" xfId="0" applyNumberFormat="1" applyFont="1" applyBorder="1" applyAlignment="1" applyProtection="1">
      <alignment horizontal="center" vertical="center" wrapText="1"/>
      <protection locked="0"/>
    </xf>
    <xf numFmtId="164" fontId="39" fillId="0" borderId="26" xfId="0" applyNumberFormat="1" applyFont="1" applyBorder="1" applyAlignment="1" applyProtection="1">
      <alignment horizontal="center" vertical="center" wrapText="1"/>
      <protection locked="0"/>
    </xf>
  </cellXfs>
  <cellStyles count="56">
    <cellStyle name="20% - Akzent1" xfId="23" xr:uid="{00000000-0005-0000-0000-000000000000}"/>
    <cellStyle name="20% - Akzent2" xfId="24" xr:uid="{00000000-0005-0000-0000-000001000000}"/>
    <cellStyle name="20% - Akzent3" xfId="25" xr:uid="{00000000-0005-0000-0000-000002000000}"/>
    <cellStyle name="20% - Akzent4" xfId="26" xr:uid="{00000000-0005-0000-0000-000003000000}"/>
    <cellStyle name="20% - Akzent5" xfId="27" xr:uid="{00000000-0005-0000-0000-000004000000}"/>
    <cellStyle name="20% - Akzent6" xfId="28" xr:uid="{00000000-0005-0000-0000-000005000000}"/>
    <cellStyle name="40% - Akzent1" xfId="29" xr:uid="{00000000-0005-0000-0000-000006000000}"/>
    <cellStyle name="40% - Akzent2" xfId="30" xr:uid="{00000000-0005-0000-0000-000007000000}"/>
    <cellStyle name="40% - Akzent3" xfId="31" xr:uid="{00000000-0005-0000-0000-000008000000}"/>
    <cellStyle name="40% - Akzent4" xfId="32" xr:uid="{00000000-0005-0000-0000-000009000000}"/>
    <cellStyle name="40% - Akzent5" xfId="33" xr:uid="{00000000-0005-0000-0000-00000A000000}"/>
    <cellStyle name="40% - Akzent6" xfId="34" xr:uid="{00000000-0005-0000-0000-00000B000000}"/>
    <cellStyle name="60% - Akzent1" xfId="35" xr:uid="{00000000-0005-0000-0000-00000C000000}"/>
    <cellStyle name="60% - Akzent2" xfId="36" xr:uid="{00000000-0005-0000-0000-00000D000000}"/>
    <cellStyle name="60% - Akzent3" xfId="37" xr:uid="{00000000-0005-0000-0000-00000E000000}"/>
    <cellStyle name="60% - Akzent4" xfId="38" xr:uid="{00000000-0005-0000-0000-00000F000000}"/>
    <cellStyle name="60% - Akzent5" xfId="39" xr:uid="{00000000-0005-0000-0000-000010000000}"/>
    <cellStyle name="60% - Akzent6" xfId="40" xr:uid="{00000000-0005-0000-0000-000011000000}"/>
    <cellStyle name="Akzent1" xfId="16" builtinId="29" customBuiltin="1"/>
    <cellStyle name="Akzent2" xfId="17" builtinId="33" customBuiltin="1"/>
    <cellStyle name="Akzent3" xfId="18" builtinId="37" customBuiltin="1"/>
    <cellStyle name="Akzent4" xfId="19" builtinId="41" customBuiltin="1"/>
    <cellStyle name="Akzent5" xfId="20" builtinId="45" customBuiltin="1"/>
    <cellStyle name="Akzent6" xfId="21" builtinId="49" customBuiltin="1"/>
    <cellStyle name="Ausgabe" xfId="9" builtinId="21" customBuiltin="1"/>
    <cellStyle name="Berechnung" xfId="10" builtinId="22" customBuiltin="1"/>
    <cellStyle name="cf1" xfId="41" xr:uid="{00000000-0005-0000-0000-00001A000000}"/>
    <cellStyle name="cf2" xfId="42" xr:uid="{00000000-0005-0000-0000-00001B000000}"/>
    <cellStyle name="Eingabe" xfId="8" builtinId="20" customBuiltin="1"/>
    <cellStyle name="Ergebnis 1" xfId="43" xr:uid="{00000000-0005-0000-0000-00001D000000}"/>
    <cellStyle name="Erklärender Text" xfId="15" builtinId="53" customBuiltin="1"/>
    <cellStyle name="Excel_CondFormat_1_1_1" xfId="44" xr:uid="{00000000-0005-0000-0000-00001F000000}"/>
    <cellStyle name="Gut" xfId="5" builtinId="26" customBuiltin="1"/>
    <cellStyle name="Heading" xfId="45" xr:uid="{00000000-0005-0000-0000-000021000000}"/>
    <cellStyle name="Heading1" xfId="46" xr:uid="{00000000-0005-0000-0000-000022000000}"/>
    <cellStyle name="Neutral" xfId="7" builtinId="28" customBuiltin="1"/>
    <cellStyle name="Notiz" xfId="14" builtinId="10" customBuiltin="1"/>
    <cellStyle name="Result" xfId="47" xr:uid="{00000000-0005-0000-0000-000025000000}"/>
    <cellStyle name="Result2" xfId="48" xr:uid="{00000000-0005-0000-0000-000026000000}"/>
    <cellStyle name="Schlecht" xfId="6" builtinId="27" customBuiltin="1"/>
    <cellStyle name="Standard" xfId="0" builtinId="0" customBuiltin="1"/>
    <cellStyle name="Standard 2" xfId="49" xr:uid="{00000000-0005-0000-0000-000029000000}"/>
    <cellStyle name="Standard 3" xfId="50" xr:uid="{00000000-0005-0000-0000-00002A000000}"/>
    <cellStyle name="Überschrift 1" xfId="1" builtinId="16" customBuiltin="1"/>
    <cellStyle name="Überschrift 1 1" xfId="22" xr:uid="{00000000-0005-0000-0000-00002C000000}"/>
    <cellStyle name="Überschrift 2" xfId="2" builtinId="17" customBuiltin="1"/>
    <cellStyle name="Überschrift 3" xfId="3" builtinId="18" customBuiltin="1"/>
    <cellStyle name="Überschrift 4" xfId="4" builtinId="19" customBuiltin="1"/>
    <cellStyle name="Unbenannt1" xfId="51" xr:uid="{00000000-0005-0000-0000-000030000000}"/>
    <cellStyle name="Unbenannt2" xfId="52" xr:uid="{00000000-0005-0000-0000-000031000000}"/>
    <cellStyle name="Unbenannt3" xfId="53" xr:uid="{00000000-0005-0000-0000-000032000000}"/>
    <cellStyle name="Unbenannt4" xfId="54" xr:uid="{00000000-0005-0000-0000-000033000000}"/>
    <cellStyle name="Unbenannt5" xfId="55" xr:uid="{00000000-0005-0000-0000-000034000000}"/>
    <cellStyle name="Verknüpfte Zelle" xfId="11" builtinId="24" customBuiltin="1"/>
    <cellStyle name="Warnender Text" xfId="13" builtinId="11" customBuiltin="1"/>
    <cellStyle name="Zelle überprüfen" xfId="12" builtinId="23" customBuiltin="1"/>
  </cellStyles>
  <dxfs count="24"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  <dxf>
      <font>
        <color rgb="FFFF0000"/>
      </font>
    </dxf>
    <dxf>
      <font>
        <color rgb="FF008000"/>
      </font>
    </dxf>
  </dxfs>
  <tableStyles count="0" defaultTableStyle="TableStyleMedium2" defaultPivotStyle="PivotStyleLight16"/>
  <colors>
    <mruColors>
      <color rgb="FFDBC9FF"/>
      <color rgb="FFBC9BFF"/>
      <color rgb="FF9966FF"/>
      <color rgb="FFFFCC99"/>
      <color rgb="FFAECF00"/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Januar!$B$11:$B$41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0E-4F94-800F-B14CDAC06E4B}"/>
            </c:ext>
          </c:extLst>
        </c:ser>
        <c:ser>
          <c:idx val="1"/>
          <c:order val="1"/>
          <c:tx>
            <c:strRef>
              <c:f>Januar!$C$9:$C$9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Januar!$C$11:$C$41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0E-4F94-800F-B14CDAC06E4B}"/>
            </c:ext>
          </c:extLst>
        </c:ser>
        <c:ser>
          <c:idx val="2"/>
          <c:order val="2"/>
          <c:tx>
            <c:strRef>
              <c:f>Januar!$D$9:$D$9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Januar!$D$11:$D$41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0E-4F94-800F-B14CDAC06E4B}"/>
            </c:ext>
          </c:extLst>
        </c:ser>
        <c:ser>
          <c:idx val="3"/>
          <c:order val="3"/>
          <c:tx>
            <c:strRef>
              <c:f>Januar!$E$9:$E$9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Januar!$E$11:$E$41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0E-4F94-800F-B14CDAC06E4B}"/>
            </c:ext>
          </c:extLst>
        </c:ser>
        <c:ser>
          <c:idx val="4"/>
          <c:order val="4"/>
          <c:tx>
            <c:strRef>
              <c:f>Januar!$F$9:$F$9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Januar!$F$11:$F$41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0E-4F94-800F-B14CDAC06E4B}"/>
            </c:ext>
          </c:extLst>
        </c:ser>
        <c:ser>
          <c:idx val="5"/>
          <c:order val="5"/>
          <c:tx>
            <c:strRef>
              <c:f>Januar!$G$9:$G$9</c:f>
              <c:strCache>
                <c:ptCount val="1"/>
                <c:pt idx="0">
                  <c:v>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Januar!$G$11:$G$41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0E-4F94-800F-B14CDAC06E4B}"/>
            </c:ext>
          </c:extLst>
        </c:ser>
        <c:ser>
          <c:idx val="6"/>
          <c:order val="6"/>
          <c:tx>
            <c:strRef>
              <c:f>Januar!$H$9:$H$9</c:f>
              <c:strCache>
                <c:ptCount val="1"/>
                <c:pt idx="0">
                  <c:v>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Januar!$H$11:$H$41</c:f>
              <c:numCache>
                <c:formatCode>0.00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0E-4F94-800F-B14CDAC06E4B}"/>
            </c:ext>
          </c:extLst>
        </c:ser>
        <c:ser>
          <c:idx val="7"/>
          <c:order val="7"/>
          <c:tx>
            <c:strRef>
              <c:f>Januar!$I$9:$I$9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Januar!$A$11:$A$41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Januar!$I$11:$I$41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0E-4F94-800F-B14CDAC06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430056"/>
        <c:axId val="330428416"/>
      </c:scatterChart>
      <c:valAx>
        <c:axId val="330428416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30430056"/>
        <c:crossesAt val="0"/>
        <c:crossBetween val="midCat"/>
      </c:valAx>
      <c:valAx>
        <c:axId val="330430056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30428416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Oktober!$B$9:$B$9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Oktober!$A$10:$A$41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Oktober!$B$10:$B$41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53-457B-A022-DA6F3D251D6E}"/>
            </c:ext>
          </c:extLst>
        </c:ser>
        <c:ser>
          <c:idx val="1"/>
          <c:order val="1"/>
          <c:tx>
            <c:strRef>
              <c:f>Oktober!$C$9:$C$9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Oktober!$A$10:$A$41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Oktober!$C$10:$C$41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53-457B-A022-DA6F3D251D6E}"/>
            </c:ext>
          </c:extLst>
        </c:ser>
        <c:ser>
          <c:idx val="2"/>
          <c:order val="2"/>
          <c:tx>
            <c:strRef>
              <c:f>Oktober!$D$9:$D$9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Oktober!$A$10:$A$41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Oktober!$D$10:$D$41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553-457B-A022-DA6F3D251D6E}"/>
            </c:ext>
          </c:extLst>
        </c:ser>
        <c:ser>
          <c:idx val="3"/>
          <c:order val="3"/>
          <c:tx>
            <c:strRef>
              <c:f>Oktober!$E$9:$E$9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Oktober!$A$10:$A$41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Oktober!$E$10:$E$41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553-457B-A022-DA6F3D251D6E}"/>
            </c:ext>
          </c:extLst>
        </c:ser>
        <c:ser>
          <c:idx val="4"/>
          <c:order val="4"/>
          <c:tx>
            <c:strRef>
              <c:f>Oktober!$F$9:$F$9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Oktober!$A$10:$A$41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Oktober!$F$10:$F$41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553-457B-A022-DA6F3D251D6E}"/>
            </c:ext>
          </c:extLst>
        </c:ser>
        <c:ser>
          <c:idx val="5"/>
          <c:order val="5"/>
          <c:tx>
            <c:strRef>
              <c:f>Oktober!$G$9:$G$9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Oktober!$A$10:$A$41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Oktober!$G$10:$G$41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553-457B-A022-DA6F3D251D6E}"/>
            </c:ext>
          </c:extLst>
        </c:ser>
        <c:ser>
          <c:idx val="6"/>
          <c:order val="6"/>
          <c:tx>
            <c:strRef>
              <c:f>Oktober!$H$9:$H$9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Oktober!$A$10:$A$41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Oktober!$H$10:$H$41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553-457B-A022-DA6F3D251D6E}"/>
            </c:ext>
          </c:extLst>
        </c:ser>
        <c:ser>
          <c:idx val="7"/>
          <c:order val="7"/>
          <c:tx>
            <c:strRef>
              <c:f>Oktober!$I$9:$I$9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Oktober!$A$10:$A$41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Oktober!$I$10:$I$41</c:f>
              <c:numCache>
                <c:formatCode>0.00</c:formatCode>
                <c:ptCount val="3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553-457B-A022-DA6F3D251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21728"/>
        <c:axId val="389814840"/>
      </c:scatterChart>
      <c:valAx>
        <c:axId val="389814840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9821728"/>
        <c:crossesAt val="0"/>
        <c:crossBetween val="midCat"/>
      </c:valAx>
      <c:valAx>
        <c:axId val="389821728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9814840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November!$B$9:$B$9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November!$A$10:$A$40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November!$B$10:$B$40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43-4E1C-9A56-C71AE25BF59D}"/>
            </c:ext>
          </c:extLst>
        </c:ser>
        <c:ser>
          <c:idx val="1"/>
          <c:order val="1"/>
          <c:tx>
            <c:strRef>
              <c:f>November!$C$9:$C$9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November!$A$10:$A$40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November!$C$10:$C$40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43-4E1C-9A56-C71AE25BF59D}"/>
            </c:ext>
          </c:extLst>
        </c:ser>
        <c:ser>
          <c:idx val="2"/>
          <c:order val="2"/>
          <c:tx>
            <c:strRef>
              <c:f>November!$D$9:$D$9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November!$A$10:$A$40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November!$D$10:$D$40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43-4E1C-9A56-C71AE25BF59D}"/>
            </c:ext>
          </c:extLst>
        </c:ser>
        <c:ser>
          <c:idx val="3"/>
          <c:order val="3"/>
          <c:tx>
            <c:strRef>
              <c:f>November!$E$9:$E$9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November!$A$10:$A$40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November!$E$10:$E$40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43-4E1C-9A56-C71AE25BF59D}"/>
            </c:ext>
          </c:extLst>
        </c:ser>
        <c:ser>
          <c:idx val="4"/>
          <c:order val="4"/>
          <c:tx>
            <c:strRef>
              <c:f>November!$F$9:$F$9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November!$A$10:$A$40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November!$F$10:$F$40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43-4E1C-9A56-C71AE25BF59D}"/>
            </c:ext>
          </c:extLst>
        </c:ser>
        <c:ser>
          <c:idx val="5"/>
          <c:order val="5"/>
          <c:tx>
            <c:strRef>
              <c:f>November!$G$9:$G$9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November!$A$10:$A$40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November!$G$10:$G$40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43-4E1C-9A56-C71AE25BF59D}"/>
            </c:ext>
          </c:extLst>
        </c:ser>
        <c:ser>
          <c:idx val="6"/>
          <c:order val="6"/>
          <c:tx>
            <c:strRef>
              <c:f>November!$H$9:$H$9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November!$A$10:$A$40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November!$H$10:$H$40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43-4E1C-9A56-C71AE25BF59D}"/>
            </c:ext>
          </c:extLst>
        </c:ser>
        <c:ser>
          <c:idx val="7"/>
          <c:order val="7"/>
          <c:tx>
            <c:strRef>
              <c:f>November!$I$9:$I$9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November!$A$10:$A$40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November!$I$10:$I$40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43-4E1C-9A56-C71AE25BF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23368"/>
        <c:axId val="389819432"/>
      </c:scatterChart>
      <c:valAx>
        <c:axId val="389819432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9823368"/>
        <c:crossesAt val="0"/>
        <c:crossBetween val="midCat"/>
      </c:valAx>
      <c:valAx>
        <c:axId val="389823368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9819432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Dezember!$B$9:$B$9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Dezember!$A$10:$A$41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Dezember!$B$10:$B$41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54-42C9-A3BA-62042B71686E}"/>
            </c:ext>
          </c:extLst>
        </c:ser>
        <c:ser>
          <c:idx val="1"/>
          <c:order val="1"/>
          <c:tx>
            <c:strRef>
              <c:f>Dezember!$C$9:$C$9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Dezember!$A$10:$A$41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Dezember!$C$10:$C$41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54-42C9-A3BA-62042B71686E}"/>
            </c:ext>
          </c:extLst>
        </c:ser>
        <c:ser>
          <c:idx val="2"/>
          <c:order val="2"/>
          <c:tx>
            <c:strRef>
              <c:f>Dezember!$D$9:$D$9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Dezember!$A$10:$A$41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Dezember!$D$10:$D$41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4-42C9-A3BA-62042B71686E}"/>
            </c:ext>
          </c:extLst>
        </c:ser>
        <c:ser>
          <c:idx val="3"/>
          <c:order val="3"/>
          <c:tx>
            <c:strRef>
              <c:f>Dezember!$E$9:$E$9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Dezember!$A$10:$A$41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Dezember!$E$10:$E$41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4-42C9-A3BA-62042B71686E}"/>
            </c:ext>
          </c:extLst>
        </c:ser>
        <c:ser>
          <c:idx val="4"/>
          <c:order val="4"/>
          <c:tx>
            <c:strRef>
              <c:f>Dezember!$F$9:$F$9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Dezember!$A$10:$A$41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Dezember!$F$10:$F$41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4-42C9-A3BA-62042B71686E}"/>
            </c:ext>
          </c:extLst>
        </c:ser>
        <c:ser>
          <c:idx val="5"/>
          <c:order val="5"/>
          <c:tx>
            <c:strRef>
              <c:f>Dezember!$G$9:$G$9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Dezember!$A$10:$A$41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Dezember!$G$10:$G$41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54-42C9-A3BA-62042B71686E}"/>
            </c:ext>
          </c:extLst>
        </c:ser>
        <c:ser>
          <c:idx val="6"/>
          <c:order val="6"/>
          <c:tx>
            <c:strRef>
              <c:f>Dezember!$H$9:$H$9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Dezember!$A$10:$A$41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Dezember!$H$10:$H$41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54-42C9-A3BA-62042B71686E}"/>
            </c:ext>
          </c:extLst>
        </c:ser>
        <c:ser>
          <c:idx val="7"/>
          <c:order val="7"/>
          <c:tx>
            <c:strRef>
              <c:f>Dezember!$I$9:$I$9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Dezember!$A$10:$A$41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Dezember!$I$10:$I$41</c:f>
              <c:numCache>
                <c:formatCode>0.00</c:formatCode>
                <c:ptCount val="3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54-42C9-A3BA-62042B716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28944"/>
        <c:axId val="389814184"/>
      </c:scatterChart>
      <c:valAx>
        <c:axId val="389814184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9828944"/>
        <c:crossesAt val="0"/>
        <c:crossBetween val="midCat"/>
      </c:valAx>
      <c:valAx>
        <c:axId val="389828944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9814184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Februar!$B$9:$B$9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Februar!$A$10:$A$39</c:f>
              <c:strCache>
                <c:ptCount val="30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</c:strCache>
            </c:strRef>
          </c:xVal>
          <c:yVal>
            <c:numRef>
              <c:f>Februar!$B$10:$B$39</c:f>
              <c:numCache>
                <c:formatCode>0.00</c:formatCode>
                <c:ptCount val="30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EF-414F-9313-EF28F213F719}"/>
            </c:ext>
          </c:extLst>
        </c:ser>
        <c:ser>
          <c:idx val="1"/>
          <c:order val="1"/>
          <c:tx>
            <c:strRef>
              <c:f>Februar!$C$9:$C$9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Februar!$A$10:$A$39</c:f>
              <c:strCache>
                <c:ptCount val="30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</c:strCache>
            </c:strRef>
          </c:xVal>
          <c:yVal>
            <c:numRef>
              <c:f>Februar!$C$10:$C$39</c:f>
              <c:numCache>
                <c:formatCode>0.00</c:formatCode>
                <c:ptCount val="30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EF-414F-9313-EF28F213F719}"/>
            </c:ext>
          </c:extLst>
        </c:ser>
        <c:ser>
          <c:idx val="2"/>
          <c:order val="2"/>
          <c:tx>
            <c:strRef>
              <c:f>Februar!$D$9:$D$9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Februar!$A$10:$A$39</c:f>
              <c:strCache>
                <c:ptCount val="30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</c:strCache>
            </c:strRef>
          </c:xVal>
          <c:yVal>
            <c:numRef>
              <c:f>Februar!$D$10:$D$39</c:f>
              <c:numCache>
                <c:formatCode>0.00</c:formatCode>
                <c:ptCount val="30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EF-414F-9313-EF28F213F719}"/>
            </c:ext>
          </c:extLst>
        </c:ser>
        <c:ser>
          <c:idx val="3"/>
          <c:order val="3"/>
          <c:tx>
            <c:strRef>
              <c:f>Februar!$E$9:$E$9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Februar!$A$10:$A$39</c:f>
              <c:strCache>
                <c:ptCount val="30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</c:strCache>
            </c:strRef>
          </c:xVal>
          <c:yVal>
            <c:numRef>
              <c:f>Februar!$E$10:$E$39</c:f>
              <c:numCache>
                <c:formatCode>0.00</c:formatCode>
                <c:ptCount val="30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EF-414F-9313-EF28F213F719}"/>
            </c:ext>
          </c:extLst>
        </c:ser>
        <c:ser>
          <c:idx val="4"/>
          <c:order val="4"/>
          <c:tx>
            <c:strRef>
              <c:f>Februar!$F$9:$F$9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Februar!$A$10:$A$39</c:f>
              <c:strCache>
                <c:ptCount val="30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</c:strCache>
            </c:strRef>
          </c:xVal>
          <c:yVal>
            <c:numRef>
              <c:f>Februar!$F$10:$F$39</c:f>
              <c:numCache>
                <c:formatCode>0.00</c:formatCode>
                <c:ptCount val="30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EF-414F-9313-EF28F213F719}"/>
            </c:ext>
          </c:extLst>
        </c:ser>
        <c:ser>
          <c:idx val="5"/>
          <c:order val="5"/>
          <c:tx>
            <c:strRef>
              <c:f>Februar!$G$9:$G$9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Februar!$A$10:$A$39</c:f>
              <c:strCache>
                <c:ptCount val="30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</c:strCache>
            </c:strRef>
          </c:xVal>
          <c:yVal>
            <c:numRef>
              <c:f>Februar!$G$10:$G$39</c:f>
              <c:numCache>
                <c:formatCode>0.00</c:formatCode>
                <c:ptCount val="30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EF-414F-9313-EF28F213F719}"/>
            </c:ext>
          </c:extLst>
        </c:ser>
        <c:ser>
          <c:idx val="6"/>
          <c:order val="6"/>
          <c:tx>
            <c:strRef>
              <c:f>Februar!$H$9:$H$9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Februar!$A$10:$A$39</c:f>
              <c:strCache>
                <c:ptCount val="30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</c:strCache>
            </c:strRef>
          </c:xVal>
          <c:yVal>
            <c:numRef>
              <c:f>Februar!$H$10:$H$39</c:f>
              <c:numCache>
                <c:formatCode>0.00</c:formatCode>
                <c:ptCount val="30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EF-414F-9313-EF28F213F719}"/>
            </c:ext>
          </c:extLst>
        </c:ser>
        <c:ser>
          <c:idx val="7"/>
          <c:order val="7"/>
          <c:tx>
            <c:strRef>
              <c:f>Februar!$I$9:$I$9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Februar!$A$10:$A$39</c:f>
              <c:strCache>
                <c:ptCount val="30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</c:strCache>
            </c:strRef>
          </c:xVal>
          <c:yVal>
            <c:numRef>
              <c:f>Februar!$I$10:$I$39</c:f>
              <c:numCache>
                <c:formatCode>0.00</c:formatCode>
                <c:ptCount val="3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EF-414F-9313-EF28F213F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70984"/>
        <c:axId val="385298616"/>
      </c:scatterChart>
      <c:valAx>
        <c:axId val="385298616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7870984"/>
        <c:crossesAt val="0"/>
        <c:crossBetween val="midCat"/>
      </c:valAx>
      <c:valAx>
        <c:axId val="387870984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5298616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März!$B$9:$B$9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März!$A$10:$A$41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März!$B$10:$B$41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9C-4BF9-BD6A-FBD00D08DFE7}"/>
            </c:ext>
          </c:extLst>
        </c:ser>
        <c:ser>
          <c:idx val="1"/>
          <c:order val="1"/>
          <c:tx>
            <c:strRef>
              <c:f>März!$C$9:$C$9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März!$A$10:$A$41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März!$C$10:$C$41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9C-4BF9-BD6A-FBD00D08DFE7}"/>
            </c:ext>
          </c:extLst>
        </c:ser>
        <c:ser>
          <c:idx val="2"/>
          <c:order val="2"/>
          <c:tx>
            <c:strRef>
              <c:f>März!$D$9:$D$9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März!$A$10:$A$41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März!$D$10:$D$41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9C-4BF9-BD6A-FBD00D08DFE7}"/>
            </c:ext>
          </c:extLst>
        </c:ser>
        <c:ser>
          <c:idx val="3"/>
          <c:order val="3"/>
          <c:tx>
            <c:strRef>
              <c:f>März!$E$9:$E$9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März!$A$10:$A$41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März!$E$10:$E$41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9C-4BF9-BD6A-FBD00D08DFE7}"/>
            </c:ext>
          </c:extLst>
        </c:ser>
        <c:ser>
          <c:idx val="4"/>
          <c:order val="4"/>
          <c:tx>
            <c:strRef>
              <c:f>März!$F$9:$F$9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März!$A$10:$A$41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März!$F$10:$F$41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9C-4BF9-BD6A-FBD00D08DFE7}"/>
            </c:ext>
          </c:extLst>
        </c:ser>
        <c:ser>
          <c:idx val="5"/>
          <c:order val="5"/>
          <c:tx>
            <c:strRef>
              <c:f>März!$G$9:$G$9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März!$A$10:$A$41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März!$G$10:$G$41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9C-4BF9-BD6A-FBD00D08DFE7}"/>
            </c:ext>
          </c:extLst>
        </c:ser>
        <c:ser>
          <c:idx val="6"/>
          <c:order val="6"/>
          <c:tx>
            <c:strRef>
              <c:f>März!$H$9:$H$9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März!$A$10:$A$41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März!$H$10:$H$41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9C-4BF9-BD6A-FBD00D08DFE7}"/>
            </c:ext>
          </c:extLst>
        </c:ser>
        <c:ser>
          <c:idx val="7"/>
          <c:order val="7"/>
          <c:tx>
            <c:strRef>
              <c:f>März!$I$9:$I$9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März!$A$10:$A$41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März!$I$10:$I$41</c:f>
              <c:numCache>
                <c:formatCode>0.00</c:formatCode>
                <c:ptCount val="3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9C-4BF9-BD6A-FBD00D08DF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67048"/>
        <c:axId val="387870656"/>
      </c:scatterChart>
      <c:valAx>
        <c:axId val="387870656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7867048"/>
        <c:crossesAt val="0"/>
        <c:crossBetween val="midCat"/>
      </c:valAx>
      <c:valAx>
        <c:axId val="387867048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7870656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Mai!$B$9:$B$9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Mai!$A$10:$A$41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Mai!$B$10:$B$41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49-41C6-AA15-3F4DABE59616}"/>
            </c:ext>
          </c:extLst>
        </c:ser>
        <c:ser>
          <c:idx val="1"/>
          <c:order val="1"/>
          <c:tx>
            <c:strRef>
              <c:f>Mai!$C$9:$C$9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Mai!$A$10:$A$41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Mai!$C$10:$C$41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49-41C6-AA15-3F4DABE59616}"/>
            </c:ext>
          </c:extLst>
        </c:ser>
        <c:ser>
          <c:idx val="2"/>
          <c:order val="2"/>
          <c:tx>
            <c:strRef>
              <c:f>Mai!$D$9:$D$9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Mai!$A$10:$A$41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Mai!$D$10:$D$41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49-41C6-AA15-3F4DABE59616}"/>
            </c:ext>
          </c:extLst>
        </c:ser>
        <c:ser>
          <c:idx val="3"/>
          <c:order val="3"/>
          <c:tx>
            <c:strRef>
              <c:f>Mai!$E$9:$E$9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Mai!$A$10:$A$41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Mai!$E$10:$E$41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49-41C6-AA15-3F4DABE59616}"/>
            </c:ext>
          </c:extLst>
        </c:ser>
        <c:ser>
          <c:idx val="4"/>
          <c:order val="4"/>
          <c:tx>
            <c:strRef>
              <c:f>Mai!$F$9:$F$9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Mai!$A$10:$A$41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Mai!$F$10:$F$41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49-41C6-AA15-3F4DABE59616}"/>
            </c:ext>
          </c:extLst>
        </c:ser>
        <c:ser>
          <c:idx val="5"/>
          <c:order val="5"/>
          <c:tx>
            <c:strRef>
              <c:f>Mai!$G$9:$G$9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Mai!$A$10:$A$41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Mai!$G$10:$G$41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49-41C6-AA15-3F4DABE59616}"/>
            </c:ext>
          </c:extLst>
        </c:ser>
        <c:ser>
          <c:idx val="6"/>
          <c:order val="6"/>
          <c:tx>
            <c:strRef>
              <c:f>Mai!$H$9:$H$9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Mai!$A$10:$A$41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Mai!$H$10:$H$41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49-41C6-AA15-3F4DABE59616}"/>
            </c:ext>
          </c:extLst>
        </c:ser>
        <c:ser>
          <c:idx val="7"/>
          <c:order val="7"/>
          <c:tx>
            <c:strRef>
              <c:f>Mai!$I$9:$I$9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Mai!$A$10:$A$41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Mai!$I$10:$I$41</c:f>
              <c:numCache>
                <c:formatCode>0.00</c:formatCode>
                <c:ptCount val="3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49-41C6-AA15-3F4DABE59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871968"/>
        <c:axId val="387869016"/>
      </c:scatterChart>
      <c:valAx>
        <c:axId val="387869016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7871968"/>
        <c:crossesAt val="0"/>
        <c:crossBetween val="midCat"/>
      </c:valAx>
      <c:valAx>
        <c:axId val="387871968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7869016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April!$B$9:$B$9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April!$A$10:$A$40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April!$B$10:$B$40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84-427A-BA6A-E502307FACFF}"/>
            </c:ext>
          </c:extLst>
        </c:ser>
        <c:ser>
          <c:idx val="1"/>
          <c:order val="1"/>
          <c:tx>
            <c:strRef>
              <c:f>April!$C$9:$C$9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April!$A$10:$A$40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April!$C$10:$C$40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84-427A-BA6A-E502307FACFF}"/>
            </c:ext>
          </c:extLst>
        </c:ser>
        <c:ser>
          <c:idx val="2"/>
          <c:order val="2"/>
          <c:tx>
            <c:strRef>
              <c:f>April!$D$9:$D$9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April!$A$10:$A$40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April!$D$10:$D$40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84-427A-BA6A-E502307FACFF}"/>
            </c:ext>
          </c:extLst>
        </c:ser>
        <c:ser>
          <c:idx val="3"/>
          <c:order val="3"/>
          <c:tx>
            <c:strRef>
              <c:f>April!$E$9:$E$9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April!$A$10:$A$40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April!$E$10:$E$40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84-427A-BA6A-E502307FACFF}"/>
            </c:ext>
          </c:extLst>
        </c:ser>
        <c:ser>
          <c:idx val="4"/>
          <c:order val="4"/>
          <c:tx>
            <c:strRef>
              <c:f>April!$F$9:$F$9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April!$A$10:$A$40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April!$F$10:$F$40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84-427A-BA6A-E502307FACFF}"/>
            </c:ext>
          </c:extLst>
        </c:ser>
        <c:ser>
          <c:idx val="5"/>
          <c:order val="5"/>
          <c:tx>
            <c:strRef>
              <c:f>April!$G$9:$G$9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April!$A$10:$A$40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April!$G$10:$G$40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284-427A-BA6A-E502307FACFF}"/>
            </c:ext>
          </c:extLst>
        </c:ser>
        <c:ser>
          <c:idx val="6"/>
          <c:order val="6"/>
          <c:tx>
            <c:strRef>
              <c:f>April!$H$9:$H$9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April!$A$10:$A$40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April!$H$10:$H$40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84-427A-BA6A-E502307FACFF}"/>
            </c:ext>
          </c:extLst>
        </c:ser>
        <c:ser>
          <c:idx val="7"/>
          <c:order val="7"/>
          <c:tx>
            <c:strRef>
              <c:f>April!$I$9:$I$9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April!$A$10:$A$40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April!$I$10:$I$40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84-427A-BA6A-E502307FA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30160"/>
        <c:axId val="387874264"/>
      </c:scatterChart>
      <c:valAx>
        <c:axId val="387874264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5030160"/>
        <c:crossesAt val="0"/>
        <c:crossBetween val="midCat"/>
      </c:valAx>
      <c:valAx>
        <c:axId val="385030160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7874264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Juni!$B$9:$B$9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Juni!$A$10:$A$40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Juni!$B$10:$B$40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3F-4E86-9561-35E6854E51FD}"/>
            </c:ext>
          </c:extLst>
        </c:ser>
        <c:ser>
          <c:idx val="1"/>
          <c:order val="1"/>
          <c:tx>
            <c:strRef>
              <c:f>Juni!$C$9:$C$9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Juni!$A$10:$A$40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Juni!$C$10:$C$40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3F-4E86-9561-35E6854E51FD}"/>
            </c:ext>
          </c:extLst>
        </c:ser>
        <c:ser>
          <c:idx val="2"/>
          <c:order val="2"/>
          <c:tx>
            <c:strRef>
              <c:f>Juni!$D$9:$D$9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Juni!$A$10:$A$40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Juni!$D$10:$D$40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3F-4E86-9561-35E6854E51FD}"/>
            </c:ext>
          </c:extLst>
        </c:ser>
        <c:ser>
          <c:idx val="3"/>
          <c:order val="3"/>
          <c:tx>
            <c:strRef>
              <c:f>Juni!$E$9:$E$9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Juni!$A$10:$A$40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Juni!$E$10:$E$40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3F-4E86-9561-35E6854E51FD}"/>
            </c:ext>
          </c:extLst>
        </c:ser>
        <c:ser>
          <c:idx val="4"/>
          <c:order val="4"/>
          <c:tx>
            <c:strRef>
              <c:f>Juni!$F$9:$F$9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Juni!$A$10:$A$40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Juni!$F$10:$F$40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3F-4E86-9561-35E6854E51FD}"/>
            </c:ext>
          </c:extLst>
        </c:ser>
        <c:ser>
          <c:idx val="5"/>
          <c:order val="5"/>
          <c:tx>
            <c:strRef>
              <c:f>Juni!$G$9:$G$9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Juni!$A$10:$A$40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Juni!$G$10:$G$40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43F-4E86-9561-35E6854E51FD}"/>
            </c:ext>
          </c:extLst>
        </c:ser>
        <c:ser>
          <c:idx val="6"/>
          <c:order val="6"/>
          <c:tx>
            <c:strRef>
              <c:f>Juni!$H$9:$H$9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Juni!$A$10:$A$40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Juni!$H$10:$H$40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43F-4E86-9561-35E6854E51FD}"/>
            </c:ext>
          </c:extLst>
        </c:ser>
        <c:ser>
          <c:idx val="7"/>
          <c:order val="7"/>
          <c:tx>
            <c:strRef>
              <c:f>Juni!$I$9:$I$9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Juni!$A$10:$A$40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Juni!$I$10:$I$40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43F-4E86-9561-35E6854E5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4256"/>
        <c:axId val="385030488"/>
      </c:scatterChart>
      <c:valAx>
        <c:axId val="385030488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5024256"/>
        <c:crossesAt val="0"/>
        <c:crossBetween val="midCat"/>
      </c:valAx>
      <c:valAx>
        <c:axId val="385024256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5030488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Juli!$B$9:$B$9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Juli!$A$10:$A$41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Juli!$B$10:$B$41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32-468E-B1BB-C5ADB189F567}"/>
            </c:ext>
          </c:extLst>
        </c:ser>
        <c:ser>
          <c:idx val="1"/>
          <c:order val="1"/>
          <c:tx>
            <c:strRef>
              <c:f>Juli!$C$9:$C$9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Juli!$A$10:$A$41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Juli!$C$10:$C$41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32-468E-B1BB-C5ADB189F567}"/>
            </c:ext>
          </c:extLst>
        </c:ser>
        <c:ser>
          <c:idx val="2"/>
          <c:order val="2"/>
          <c:tx>
            <c:strRef>
              <c:f>Juli!$D$9:$D$9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Juli!$A$10:$A$41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Juli!$D$10:$D$41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32-468E-B1BB-C5ADB189F567}"/>
            </c:ext>
          </c:extLst>
        </c:ser>
        <c:ser>
          <c:idx val="3"/>
          <c:order val="3"/>
          <c:tx>
            <c:strRef>
              <c:f>Juli!$E$9:$E$9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Juli!$A$10:$A$41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Juli!$E$10:$E$41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32-468E-B1BB-C5ADB189F567}"/>
            </c:ext>
          </c:extLst>
        </c:ser>
        <c:ser>
          <c:idx val="4"/>
          <c:order val="4"/>
          <c:tx>
            <c:strRef>
              <c:f>Juli!$F$9:$F$9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Juli!$A$10:$A$41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Juli!$F$10:$F$41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32-468E-B1BB-C5ADB189F567}"/>
            </c:ext>
          </c:extLst>
        </c:ser>
        <c:ser>
          <c:idx val="5"/>
          <c:order val="5"/>
          <c:tx>
            <c:strRef>
              <c:f>Juli!$G$9:$G$9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Juli!$A$10:$A$41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Juli!$G$10:$G$41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32-468E-B1BB-C5ADB189F567}"/>
            </c:ext>
          </c:extLst>
        </c:ser>
        <c:ser>
          <c:idx val="6"/>
          <c:order val="6"/>
          <c:tx>
            <c:strRef>
              <c:f>Juli!$H$9:$H$9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Juli!$A$10:$A$41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Juli!$H$10:$H$41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32-468E-B1BB-C5ADB189F567}"/>
            </c:ext>
          </c:extLst>
        </c:ser>
        <c:ser>
          <c:idx val="7"/>
          <c:order val="7"/>
          <c:tx>
            <c:strRef>
              <c:f>Juli!$I$9:$I$9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Juli!$A$10:$A$41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Juli!$I$10:$I$41</c:f>
              <c:numCache>
                <c:formatCode>0.00</c:formatCode>
                <c:ptCount val="3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32-468E-B1BB-C5ADB189F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26880"/>
        <c:axId val="385023272"/>
      </c:scatterChart>
      <c:valAx>
        <c:axId val="385023272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5026880"/>
        <c:crossesAt val="0"/>
        <c:crossBetween val="midCat"/>
      </c:valAx>
      <c:valAx>
        <c:axId val="385026880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5023272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August!$B$9:$B$9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August!$A$10:$A$41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August!$B$10:$B$41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BB-46B7-9800-24EF1EF65B3A}"/>
            </c:ext>
          </c:extLst>
        </c:ser>
        <c:ser>
          <c:idx val="1"/>
          <c:order val="1"/>
          <c:tx>
            <c:strRef>
              <c:f>August!$C$9:$C$9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August!$A$10:$A$41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August!$C$10:$C$41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BB-46B7-9800-24EF1EF65B3A}"/>
            </c:ext>
          </c:extLst>
        </c:ser>
        <c:ser>
          <c:idx val="2"/>
          <c:order val="2"/>
          <c:tx>
            <c:strRef>
              <c:f>August!$D$9:$D$9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August!$A$10:$A$41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August!$D$10:$D$41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BB-46B7-9800-24EF1EF65B3A}"/>
            </c:ext>
          </c:extLst>
        </c:ser>
        <c:ser>
          <c:idx val="3"/>
          <c:order val="3"/>
          <c:tx>
            <c:strRef>
              <c:f>August!$E$9:$E$9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August!$A$10:$A$41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August!$E$10:$E$41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BB-46B7-9800-24EF1EF65B3A}"/>
            </c:ext>
          </c:extLst>
        </c:ser>
        <c:ser>
          <c:idx val="4"/>
          <c:order val="4"/>
          <c:tx>
            <c:strRef>
              <c:f>August!$F$9:$F$9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August!$A$10:$A$41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August!$F$10:$F$41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BB-46B7-9800-24EF1EF65B3A}"/>
            </c:ext>
          </c:extLst>
        </c:ser>
        <c:ser>
          <c:idx val="5"/>
          <c:order val="5"/>
          <c:tx>
            <c:strRef>
              <c:f>August!$G$9:$G$9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August!$A$10:$A$41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August!$G$10:$G$41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BB-46B7-9800-24EF1EF65B3A}"/>
            </c:ext>
          </c:extLst>
        </c:ser>
        <c:ser>
          <c:idx val="6"/>
          <c:order val="6"/>
          <c:tx>
            <c:strRef>
              <c:f>August!$H$9:$H$9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August!$A$10:$A$41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August!$H$10:$H$41</c:f>
              <c:numCache>
                <c:formatCode>0.00</c:formatCode>
                <c:ptCount val="32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BB-46B7-9800-24EF1EF65B3A}"/>
            </c:ext>
          </c:extLst>
        </c:ser>
        <c:ser>
          <c:idx val="7"/>
          <c:order val="7"/>
          <c:tx>
            <c:strRef>
              <c:f>August!$I$9:$I$9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August!$A$10:$A$41</c:f>
              <c:strCache>
                <c:ptCount val="32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  <c:pt idx="31">
                  <c:v>31.</c:v>
                </c:pt>
              </c:strCache>
            </c:strRef>
          </c:xVal>
          <c:yVal>
            <c:numRef>
              <c:f>August!$I$10:$I$41</c:f>
              <c:numCache>
                <c:formatCode>0.00</c:formatCode>
                <c:ptCount val="32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BB-46B7-9800-24EF1EF65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20416"/>
        <c:axId val="385027864"/>
      </c:scatterChart>
      <c:valAx>
        <c:axId val="385027864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9820416"/>
        <c:crossesAt val="0"/>
        <c:crossBetween val="midCat"/>
      </c:valAx>
      <c:valAx>
        <c:axId val="389820416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5027864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r>
              <a:rPr lang="de-DE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cs typeface="Arial"/>
              </a:rPr>
              <a:t>Substrateinsatz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September!$B$9:$B$9</c:f>
              <c:strCache>
                <c:ptCount val="1"/>
                <c:pt idx="0">
                  <c:v>Gülle</c:v>
                </c:pt>
              </c:strCache>
            </c:strRef>
          </c:tx>
          <c:spPr>
            <a:ln w="37801" cap="rnd">
              <a:solidFill>
                <a:srgbClr val="004586"/>
              </a:solidFill>
              <a:prstDash val="solid"/>
              <a:round/>
            </a:ln>
          </c:spPr>
          <c:marker>
            <c:symbol val="square"/>
            <c:size val="7"/>
          </c:marker>
          <c:xVal>
            <c:strRef>
              <c:f>September!$A$10:$A$40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September!$B$10:$B$40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E6-4262-BFF2-C0B22D3B21AA}"/>
            </c:ext>
          </c:extLst>
        </c:ser>
        <c:ser>
          <c:idx val="1"/>
          <c:order val="1"/>
          <c:tx>
            <c:strRef>
              <c:f>September!$C$9:$C$9</c:f>
              <c:strCache>
                <c:ptCount val="1"/>
                <c:pt idx="0">
                  <c:v>Mist</c:v>
                </c:pt>
              </c:strCache>
            </c:strRef>
          </c:tx>
          <c:spPr>
            <a:ln w="37801" cap="rnd">
              <a:solidFill>
                <a:srgbClr val="FF420E"/>
              </a:solidFill>
              <a:prstDash val="solid"/>
              <a:round/>
            </a:ln>
          </c:spPr>
          <c:marker>
            <c:symbol val="diamond"/>
            <c:size val="7"/>
          </c:marker>
          <c:xVal>
            <c:strRef>
              <c:f>September!$A$10:$A$40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September!$C$10:$C$40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E6-4262-BFF2-C0B22D3B21AA}"/>
            </c:ext>
          </c:extLst>
        </c:ser>
        <c:ser>
          <c:idx val="2"/>
          <c:order val="2"/>
          <c:tx>
            <c:strRef>
              <c:f>September!$D$9:$D$9</c:f>
              <c:strCache>
                <c:ptCount val="1"/>
                <c:pt idx="0">
                  <c:v>Maissilage</c:v>
                </c:pt>
              </c:strCache>
            </c:strRef>
          </c:tx>
          <c:spPr>
            <a:ln w="37801" cap="rnd">
              <a:solidFill>
                <a:srgbClr val="FFD320"/>
              </a:solidFill>
              <a:prstDash val="solid"/>
              <a:round/>
            </a:ln>
          </c:spPr>
          <c:xVal>
            <c:strRef>
              <c:f>September!$A$10:$A$40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September!$D$10:$D$40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0E6-4262-BFF2-C0B22D3B21AA}"/>
            </c:ext>
          </c:extLst>
        </c:ser>
        <c:ser>
          <c:idx val="3"/>
          <c:order val="3"/>
          <c:tx>
            <c:strRef>
              <c:f>September!$E$9:$E$9</c:f>
              <c:strCache>
                <c:ptCount val="1"/>
                <c:pt idx="0">
                  <c:v>Grassilage</c:v>
                </c:pt>
              </c:strCache>
            </c:strRef>
          </c:tx>
          <c:spPr>
            <a:ln w="37801" cap="rnd">
              <a:solidFill>
                <a:srgbClr val="579D1C"/>
              </a:solidFill>
              <a:prstDash val="solid"/>
              <a:round/>
            </a:ln>
          </c:spPr>
          <c:marker>
            <c:symbol val="x"/>
            <c:size val="7"/>
          </c:marker>
          <c:xVal>
            <c:strRef>
              <c:f>September!$A$10:$A$40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September!$E$10:$E$40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E6-4262-BFF2-C0B22D3B21AA}"/>
            </c:ext>
          </c:extLst>
        </c:ser>
        <c:ser>
          <c:idx val="4"/>
          <c:order val="4"/>
          <c:tx>
            <c:strRef>
              <c:f>September!$F$9:$F$9</c:f>
              <c:strCache>
                <c:ptCount val="1"/>
                <c:pt idx="0">
                  <c:v>GPS</c:v>
                </c:pt>
              </c:strCache>
            </c:strRef>
          </c:tx>
          <c:spPr>
            <a:ln w="37801" cap="rnd">
              <a:solidFill>
                <a:srgbClr val="7E0021"/>
              </a:solidFill>
              <a:prstDash val="solid"/>
              <a:round/>
            </a:ln>
          </c:spPr>
          <c:marker>
            <c:symbol val="star"/>
            <c:size val="7"/>
          </c:marker>
          <c:xVal>
            <c:strRef>
              <c:f>September!$A$10:$A$40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September!$F$10:$F$40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E6-4262-BFF2-C0B22D3B21AA}"/>
            </c:ext>
          </c:extLst>
        </c:ser>
        <c:ser>
          <c:idx val="5"/>
          <c:order val="5"/>
          <c:tx>
            <c:strRef>
              <c:f>September!$G$9:$G$9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83CAFF"/>
              </a:solidFill>
              <a:prstDash val="solid"/>
              <a:round/>
            </a:ln>
          </c:spPr>
          <c:marker>
            <c:symbol val="circle"/>
            <c:size val="7"/>
          </c:marker>
          <c:xVal>
            <c:strRef>
              <c:f>September!$A$10:$A$40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September!$G$10:$G$40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0E6-4262-BFF2-C0B22D3B21AA}"/>
            </c:ext>
          </c:extLst>
        </c:ser>
        <c:ser>
          <c:idx val="6"/>
          <c:order val="6"/>
          <c:tx>
            <c:strRef>
              <c:f>September!$H$9:$H$9</c:f>
              <c:strCache>
                <c:ptCount val="1"/>
                <c:pt idx="0">
                  <c:v>… …</c:v>
                </c:pt>
              </c:strCache>
            </c:strRef>
          </c:tx>
          <c:spPr>
            <a:ln w="37801" cap="rnd">
              <a:solidFill>
                <a:srgbClr val="314004"/>
              </a:solidFill>
              <a:prstDash val="solid"/>
              <a:round/>
            </a:ln>
          </c:spPr>
          <c:marker>
            <c:symbol val="plus"/>
            <c:size val="7"/>
          </c:marker>
          <c:xVal>
            <c:strRef>
              <c:f>September!$A$10:$A$40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September!$H$10:$H$40</c:f>
              <c:numCache>
                <c:formatCode>0.00</c:formatCode>
                <c:ptCount val="31"/>
                <c:pt idx="0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0E6-4262-BFF2-C0B22D3B21AA}"/>
            </c:ext>
          </c:extLst>
        </c:ser>
        <c:ser>
          <c:idx val="7"/>
          <c:order val="7"/>
          <c:tx>
            <c:strRef>
              <c:f>September!$I$9:$I$9</c:f>
              <c:strCache>
                <c:ptCount val="1"/>
                <c:pt idx="0">
                  <c:v>pflanzl. Nebenprodukte</c:v>
                </c:pt>
              </c:strCache>
            </c:strRef>
          </c:tx>
          <c:spPr>
            <a:ln w="37801" cap="rnd">
              <a:solidFill>
                <a:srgbClr val="AECF00"/>
              </a:solidFill>
              <a:prstDash val="solid"/>
              <a:round/>
            </a:ln>
          </c:spPr>
          <c:marker>
            <c:symbol val="dash"/>
            <c:size val="7"/>
          </c:marker>
          <c:xVal>
            <c:strRef>
              <c:f>September!$A$10:$A$40</c:f>
              <c:strCache>
                <c:ptCount val="31"/>
                <c:pt idx="0">
                  <c:v>Datum</c:v>
                </c:pt>
                <c:pt idx="1">
                  <c:v>1.</c:v>
                </c:pt>
                <c:pt idx="2">
                  <c:v>2.</c:v>
                </c:pt>
                <c:pt idx="3">
                  <c:v>3.</c:v>
                </c:pt>
                <c:pt idx="4">
                  <c:v>4.</c:v>
                </c:pt>
                <c:pt idx="5">
                  <c:v>5.</c:v>
                </c:pt>
                <c:pt idx="6">
                  <c:v>6.</c:v>
                </c:pt>
                <c:pt idx="7">
                  <c:v>7.</c:v>
                </c:pt>
                <c:pt idx="8">
                  <c:v>8.</c:v>
                </c:pt>
                <c:pt idx="9">
                  <c:v>9.</c:v>
                </c:pt>
                <c:pt idx="10">
                  <c:v>10.</c:v>
                </c:pt>
                <c:pt idx="11">
                  <c:v>11.</c:v>
                </c:pt>
                <c:pt idx="12">
                  <c:v>12.</c:v>
                </c:pt>
                <c:pt idx="13">
                  <c:v>13.</c:v>
                </c:pt>
                <c:pt idx="14">
                  <c:v>14.</c:v>
                </c:pt>
                <c:pt idx="15">
                  <c:v>15.</c:v>
                </c:pt>
                <c:pt idx="16">
                  <c:v>16.</c:v>
                </c:pt>
                <c:pt idx="17">
                  <c:v>17.</c:v>
                </c:pt>
                <c:pt idx="18">
                  <c:v>18.</c:v>
                </c:pt>
                <c:pt idx="19">
                  <c:v>19.</c:v>
                </c:pt>
                <c:pt idx="20">
                  <c:v>20.</c:v>
                </c:pt>
                <c:pt idx="21">
                  <c:v>21.</c:v>
                </c:pt>
                <c:pt idx="22">
                  <c:v>22.</c:v>
                </c:pt>
                <c:pt idx="23">
                  <c:v>23.</c:v>
                </c:pt>
                <c:pt idx="24">
                  <c:v>24.</c:v>
                </c:pt>
                <c:pt idx="25">
                  <c:v>25.</c:v>
                </c:pt>
                <c:pt idx="26">
                  <c:v>26.</c:v>
                </c:pt>
                <c:pt idx="27">
                  <c:v>27.</c:v>
                </c:pt>
                <c:pt idx="28">
                  <c:v>28.</c:v>
                </c:pt>
                <c:pt idx="29">
                  <c:v>29.</c:v>
                </c:pt>
                <c:pt idx="30">
                  <c:v>30.</c:v>
                </c:pt>
              </c:strCache>
            </c:strRef>
          </c:xVal>
          <c:yVal>
            <c:numRef>
              <c:f>September!$I$10:$I$40</c:f>
              <c:numCache>
                <c:formatCode>0.00</c:formatCode>
                <c:ptCount val="3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0E6-4262-BFF2-C0B22D3B2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816152"/>
        <c:axId val="389819760"/>
      </c:scatterChart>
      <c:valAx>
        <c:axId val="389819760"/>
        <c:scaling>
          <c:orientation val="minMax"/>
        </c:scaling>
        <c:delete val="0"/>
        <c:axPos val="l"/>
        <c:majorGridlines>
          <c:spPr>
            <a:ln w="6345" cap="flat">
              <a:solidFill>
                <a:srgbClr val="B3B3B3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Mengen (t/d)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9816152"/>
        <c:crossesAt val="0"/>
        <c:crossBetween val="midCat"/>
      </c:valAx>
      <c:valAx>
        <c:axId val="389816152"/>
        <c:scaling>
          <c:orientation val="minMax"/>
        </c:scaling>
        <c:delete val="0"/>
        <c:axPos val="b"/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400" b="0" i="0" u="none" strike="noStrike" kern="1200" baseline="0">
                    <a:solidFill>
                      <a:srgbClr val="000000"/>
                    </a:solidFill>
                    <a:latin typeface="Calibri"/>
                    <a:cs typeface="Arial"/>
                  </a:defRPr>
                </a:pPr>
                <a:r>
                  <a:rPr lang="de-DE" sz="1400" b="0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cs typeface="Arial"/>
                  </a:rPr>
                  <a:t>Zeit (Datum)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majorTickMark val="none"/>
        <c:minorTickMark val="none"/>
        <c:tickLblPos val="low"/>
        <c:spPr>
          <a:noFill/>
          <a:ln w="6345" cap="flat">
            <a:solidFill>
              <a:srgbClr val="B3B3B3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0" i="0" u="none" strike="noStrike" kern="1200" baseline="0">
                <a:solidFill>
                  <a:srgbClr val="000000"/>
                </a:solidFill>
                <a:latin typeface="Calibri"/>
                <a:cs typeface="Arial"/>
              </a:defRPr>
            </a:pPr>
            <a:endParaRPr lang="de-DE"/>
          </a:p>
        </c:txPr>
        <c:crossAx val="389819760"/>
        <c:crossesAt val="0"/>
        <c:crossBetween val="midCat"/>
      </c:valAx>
      <c:spPr>
        <a:noFill/>
        <a:ln w="9528">
          <a:solidFill>
            <a:srgbClr val="B3B3B3"/>
          </a:solidFill>
          <a:prstDash val="solid"/>
        </a:ln>
      </c:spPr>
    </c:plotArea>
    <c:legend>
      <c:legendPos val="r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400" b="0" i="0" u="none" strike="noStrike" kern="1200" baseline="0">
              <a:solidFill>
                <a:srgbClr val="000000"/>
              </a:solidFill>
              <a:latin typeface="Calibri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de-DE" sz="1000" b="0" i="0" u="none" strike="noStrike" kern="1200" baseline="0">
          <a:solidFill>
            <a:srgbClr val="000000"/>
          </a:solidFill>
          <a:latin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710644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18FDCD6-BC38-4AEC-89D9-15CF1310B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123828</xdr:colOff>
      <xdr:row>2</xdr:row>
      <xdr:rowOff>204084</xdr:rowOff>
    </xdr:from>
    <xdr:ext cx="3857625" cy="757644"/>
    <xdr:pic>
      <xdr:nvPicPr>
        <xdr:cNvPr id="2" name="Grafik 4">
          <a:extLst>
            <a:ext uri="{FF2B5EF4-FFF2-40B4-BE49-F238E27FC236}">
              <a16:creationId xmlns:a16="http://schemas.microsoft.com/office/drawing/2014/main" id="{A481EF6B-9627-47FB-9C0F-32A882A86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6953" y="813684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2F3D811-39F4-4F1F-A588-C406D24D5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123828</xdr:colOff>
      <xdr:row>2</xdr:row>
      <xdr:rowOff>190496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D2DF7737-C3C0-4877-8E47-2A3E75BF6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8378" y="800096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835B62F-EE18-42E2-B482-BB54544FEA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152403</xdr:colOff>
      <xdr:row>2</xdr:row>
      <xdr:rowOff>200025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5AD0FBEA-23AA-4AF7-81CD-8220B6E7C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6953" y="809625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2FAB485-D0A8-4CE4-A18F-F22AC233FA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142875</xdr:colOff>
      <xdr:row>2</xdr:row>
      <xdr:rowOff>190496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BE0EE98F-571E-45B9-BB55-5DEBBDCEB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800096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200025</xdr:colOff>
      <xdr:row>2</xdr:row>
      <xdr:rowOff>209553</xdr:rowOff>
    </xdr:from>
    <xdr:ext cx="3000375" cy="589279"/>
    <xdr:pic>
      <xdr:nvPicPr>
        <xdr:cNvPr id="2" name="Grafik 4">
          <a:extLst>
            <a:ext uri="{FF2B5EF4-FFF2-40B4-BE49-F238E27FC236}">
              <a16:creationId xmlns:a16="http://schemas.microsoft.com/office/drawing/2014/main" id="{D99E594E-515C-4380-989A-76E5AD592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71900" y="885828"/>
          <a:ext cx="3000375" cy="58927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114300</xdr:colOff>
      <xdr:row>1</xdr:row>
      <xdr:rowOff>19046</xdr:rowOff>
    </xdr:from>
    <xdr:ext cx="3686175" cy="723967"/>
    <xdr:pic>
      <xdr:nvPicPr>
        <xdr:cNvPr id="2" name="Grafik 2">
          <a:extLst>
            <a:ext uri="{FF2B5EF4-FFF2-40B4-BE49-F238E27FC236}">
              <a16:creationId xmlns:a16="http://schemas.microsoft.com/office/drawing/2014/main" id="{E8311EB7-476D-4670-B436-0CBEB36BC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3775" y="371471"/>
          <a:ext cx="3686175" cy="72396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74152AB-FBB4-46B4-B287-1EFE6FA8C5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133346</xdr:colOff>
      <xdr:row>2</xdr:row>
      <xdr:rowOff>200025</xdr:rowOff>
    </xdr:from>
    <xdr:ext cx="3857625" cy="757644"/>
    <xdr:pic>
      <xdr:nvPicPr>
        <xdr:cNvPr id="2" name="Grafik 9">
          <a:extLst>
            <a:ext uri="{FF2B5EF4-FFF2-40B4-BE49-F238E27FC236}">
              <a16:creationId xmlns:a16="http://schemas.microsoft.com/office/drawing/2014/main" id="{E3EA8BE5-CD01-478E-B495-87117DDE3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896" y="809625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E0B2260-11FB-41AD-B584-2D3DE2B140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142875</xdr:colOff>
      <xdr:row>2</xdr:row>
      <xdr:rowOff>209553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30188E43-32F6-4E42-A08D-1EB1E4961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819153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3B047F5-0C63-4A37-9D81-005136D2D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142875</xdr:colOff>
      <xdr:row>2</xdr:row>
      <xdr:rowOff>190496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2CB2D7A3-F2E2-4F9D-9F4B-71B54C1E2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800096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60C1358-0370-450F-A12B-5E2F34EA9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133346</xdr:colOff>
      <xdr:row>2</xdr:row>
      <xdr:rowOff>200025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5B7705BA-9D8F-417B-A1CD-26A41980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896" y="809625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AB536CE-EB6F-4998-8496-E695B9662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123828</xdr:colOff>
      <xdr:row>2</xdr:row>
      <xdr:rowOff>200025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4A81F836-DDB9-47F2-B4C8-50BB2AD5C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48378" y="809625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9EA0E46-7C43-4FC7-9675-A5D5DF5F4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142875</xdr:colOff>
      <xdr:row>2</xdr:row>
      <xdr:rowOff>190496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70943015-E937-4A74-BB8E-C782A6683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67425" y="800096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179277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A86618E-92FA-4B96-ACB1-E9E2497DFE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133346</xdr:colOff>
      <xdr:row>2</xdr:row>
      <xdr:rowOff>200025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F0FBE300-96B4-4399-B449-BE2484C58C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57896" y="809625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711000</xdr:colOff>
      <xdr:row>13</xdr:row>
      <xdr:rowOff>179643</xdr:rowOff>
    </xdr:from>
    <xdr:ext cx="11924635" cy="5983202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C9702A4-75F9-4919-A0B3-7FC107C1AF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8</xdr:col>
      <xdr:colOff>133346</xdr:colOff>
      <xdr:row>2</xdr:row>
      <xdr:rowOff>200025</xdr:rowOff>
    </xdr:from>
    <xdr:ext cx="3857625" cy="757644"/>
    <xdr:pic>
      <xdr:nvPicPr>
        <xdr:cNvPr id="2" name="Grafik 3">
          <a:extLst>
            <a:ext uri="{FF2B5EF4-FFF2-40B4-BE49-F238E27FC236}">
              <a16:creationId xmlns:a16="http://schemas.microsoft.com/office/drawing/2014/main" id="{98DB63BA-7CFB-46D9-9FA2-987C1FFB2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1" y="809625"/>
          <a:ext cx="3857625" cy="75764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zoomScaleNormal="100" workbookViewId="0">
      <selection activeCell="I10" sqref="I10"/>
    </sheetView>
  </sheetViews>
  <sheetFormatPr baseColWidth="10" defaultRowHeight="27.75" customHeight="1"/>
  <cols>
    <col min="1" max="1" width="8.375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" t="s">
        <v>5</v>
      </c>
      <c r="C3" s="8"/>
      <c r="D3" s="8"/>
      <c r="E3" s="9"/>
      <c r="F3" s="10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11" t="s">
        <v>7</v>
      </c>
      <c r="C4" s="11"/>
      <c r="D4" s="11"/>
      <c r="E4" s="11"/>
      <c r="F4" s="12"/>
      <c r="G4" s="13"/>
      <c r="H4" s="13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14"/>
      <c r="C5" s="14"/>
      <c r="D5" s="14"/>
      <c r="E5" s="15" t="s">
        <v>9</v>
      </c>
      <c r="F5" s="15" t="s">
        <v>126</v>
      </c>
      <c r="G5" s="12"/>
      <c r="H5" s="10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19</v>
      </c>
      <c r="H9" s="30" t="s">
        <v>19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2" si="0">SUM(D11:H11)</f>
        <v>0</v>
      </c>
      <c r="J11" s="44" t="str">
        <f t="shared" ref="J11:J42" si="1">IF(SUM(B11:H11)=0,"",SUM(B11:H11))</f>
        <v/>
      </c>
      <c r="K11" s="45" t="str">
        <f t="shared" ref="K11:K42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46" t="s">
        <v>60</v>
      </c>
      <c r="B41" s="56"/>
      <c r="C41" s="57"/>
      <c r="D41" s="57"/>
      <c r="E41" s="57"/>
      <c r="F41" s="57"/>
      <c r="G41" s="57"/>
      <c r="H41" s="57"/>
      <c r="I41" s="43">
        <f t="shared" si="0"/>
        <v>0</v>
      </c>
      <c r="J41" s="44" t="str">
        <f t="shared" si="1"/>
        <v/>
      </c>
      <c r="K41" s="45" t="str">
        <f t="shared" si="2"/>
        <v/>
      </c>
      <c r="L41"/>
      <c r="N41" s="55"/>
      <c r="O41" s="54"/>
    </row>
    <row r="42" spans="1:15" ht="25.5" customHeight="1">
      <c r="A42" s="58" t="s">
        <v>61</v>
      </c>
      <c r="B42" s="59">
        <f t="shared" ref="B42:H42" si="3">IF(SUM(B11:B41)=0,0,SUM(B11:B41))</f>
        <v>0</v>
      </c>
      <c r="C42" s="59">
        <f t="shared" si="3"/>
        <v>0</v>
      </c>
      <c r="D42" s="60">
        <f t="shared" si="3"/>
        <v>0</v>
      </c>
      <c r="E42" s="60">
        <f t="shared" si="3"/>
        <v>0</v>
      </c>
      <c r="F42" s="60">
        <f t="shared" si="3"/>
        <v>0</v>
      </c>
      <c r="G42" s="60">
        <f t="shared" si="3"/>
        <v>0</v>
      </c>
      <c r="H42" s="60">
        <f t="shared" si="3"/>
        <v>0</v>
      </c>
      <c r="I42" s="43">
        <f t="shared" si="0"/>
        <v>0</v>
      </c>
      <c r="J42" s="44" t="str">
        <f t="shared" si="1"/>
        <v/>
      </c>
      <c r="K42" s="45" t="str">
        <f t="shared" si="2"/>
        <v/>
      </c>
      <c r="L42"/>
      <c r="N42" s="55"/>
      <c r="O42" s="54"/>
    </row>
    <row r="43" spans="1:15" ht="25.5" customHeight="1">
      <c r="B43" s="61" t="s">
        <v>62</v>
      </c>
      <c r="C43" s="62">
        <f>IF(SUM(B42:C42)=0,0,SUM(B42:C42))</f>
        <v>0</v>
      </c>
      <c r="E43" s="63"/>
      <c r="G43" s="61" t="s">
        <v>63</v>
      </c>
      <c r="H43" s="64">
        <f>IF(SUM(D42:H42)=0,0,SUM(D42:H42))</f>
        <v>0</v>
      </c>
      <c r="I43" s="65"/>
      <c r="J43" s="66" t="s">
        <v>64</v>
      </c>
      <c r="K43" s="67"/>
      <c r="L43" s="63"/>
      <c r="M43" s="63"/>
    </row>
    <row r="44" spans="1:15" ht="12.4" customHeight="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54"/>
      <c r="O44" s="54"/>
    </row>
    <row r="45" spans="1:15" s="69" customFormat="1" ht="19.899999999999999" customHeight="1">
      <c r="A45" s="68" t="s">
        <v>65</v>
      </c>
      <c r="K45" s="70"/>
      <c r="L45" s="70"/>
      <c r="N45" s="70"/>
      <c r="O45" s="70"/>
    </row>
    <row r="46" spans="1:15" ht="27.75" customHeight="1">
      <c r="A46" s="71" t="s">
        <v>66</v>
      </c>
      <c r="B46" s="72"/>
      <c r="C46" s="72"/>
      <c r="D46" s="72"/>
      <c r="E46" s="176" t="s">
        <v>67</v>
      </c>
      <c r="F46" s="176"/>
      <c r="G46" s="73"/>
      <c r="H46" s="73"/>
      <c r="I46" s="72"/>
      <c r="K46"/>
      <c r="L46"/>
    </row>
    <row r="47" spans="1:15" ht="27.75" customHeight="1">
      <c r="N47" s="69"/>
    </row>
  </sheetData>
  <sheetProtection algorithmName="SHA-512" hashValue="YBb9U93r9DEYKSWVVFKeFjN1We4a7PxqFUToywalzHjZ4m/vZTuUOmbrTnh6/Ov89BZ5xRSABKvrf75svU4Hug==" saltValue="N7Mu11G8bfUxK8CbdGgfXA==" spinCount="100000" sheet="1" objects="1" scenarios="1"/>
  <mergeCells count="11">
    <mergeCell ref="N9:N10"/>
    <mergeCell ref="N11:N12"/>
    <mergeCell ref="A44:M44"/>
    <mergeCell ref="E46:F46"/>
    <mergeCell ref="A1:M1"/>
    <mergeCell ref="A2:F2"/>
    <mergeCell ref="N2:N3"/>
    <mergeCell ref="I3:M5"/>
    <mergeCell ref="B8:C8"/>
    <mergeCell ref="D8:H8"/>
    <mergeCell ref="J8:K8"/>
  </mergeCells>
  <conditionalFormatting sqref="K11:K42">
    <cfRule type="cellIs" dxfId="23" priority="1" stopIfTrue="1" operator="between">
      <formula>0.8</formula>
      <formula>1</formula>
    </cfRule>
    <cfRule type="cellIs" dxfId="22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7"/>
  <sheetViews>
    <sheetView zoomScaleNormal="100" workbookViewId="0">
      <selection activeCell="L32" sqref="L32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September!B3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September!B4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77</v>
      </c>
      <c r="F5" s="79" t="str">
        <f>September!F5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2" si="0">SUM(D11:H11)</f>
        <v>0</v>
      </c>
      <c r="J11" s="44" t="str">
        <f t="shared" ref="J11:J41" si="1">IF(SUM(B11:H11)=0,"",SUM(B11:H11))</f>
        <v/>
      </c>
      <c r="K11" s="45" t="str">
        <f t="shared" ref="K11:K42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0"/>
      <c r="C12" s="41"/>
      <c r="D12" s="41"/>
      <c r="E12" s="41"/>
      <c r="F12" s="41"/>
      <c r="G12" s="42"/>
      <c r="H12" s="41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0"/>
      <c r="C13" s="41"/>
      <c r="D13" s="41"/>
      <c r="E13" s="41"/>
      <c r="F13" s="41"/>
      <c r="G13" s="42"/>
      <c r="H13" s="41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0"/>
      <c r="C14" s="41"/>
      <c r="D14" s="41"/>
      <c r="E14" s="41"/>
      <c r="F14" s="41"/>
      <c r="G14" s="42"/>
      <c r="H14" s="41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0"/>
      <c r="C15" s="41"/>
      <c r="D15" s="41"/>
      <c r="E15" s="41"/>
      <c r="F15" s="41"/>
      <c r="G15" s="42"/>
      <c r="H15" s="41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0"/>
      <c r="C16" s="41"/>
      <c r="D16" s="41"/>
      <c r="E16" s="41"/>
      <c r="F16" s="41"/>
      <c r="G16" s="42"/>
      <c r="H16" s="41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0"/>
      <c r="C17" s="41"/>
      <c r="D17" s="41"/>
      <c r="E17" s="41"/>
      <c r="F17" s="41"/>
      <c r="G17" s="42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0"/>
      <c r="C18" s="41"/>
      <c r="D18" s="41"/>
      <c r="E18" s="41"/>
      <c r="F18" s="41"/>
      <c r="G18" s="42"/>
      <c r="H18" s="41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0"/>
      <c r="C19" s="41"/>
      <c r="D19" s="41"/>
      <c r="E19" s="41"/>
      <c r="F19" s="41"/>
      <c r="G19" s="42"/>
      <c r="H19" s="41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0"/>
      <c r="C20" s="41"/>
      <c r="D20" s="41"/>
      <c r="E20" s="41"/>
      <c r="F20" s="41"/>
      <c r="G20" s="42"/>
      <c r="H20" s="41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0"/>
      <c r="C21" s="41"/>
      <c r="D21" s="41"/>
      <c r="E21" s="41"/>
      <c r="F21" s="41"/>
      <c r="G21" s="42"/>
      <c r="H21" s="41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0"/>
      <c r="C22" s="41"/>
      <c r="D22" s="41"/>
      <c r="E22" s="41"/>
      <c r="F22" s="41"/>
      <c r="G22" s="42"/>
      <c r="H22" s="41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0"/>
      <c r="C23" s="41"/>
      <c r="D23" s="41"/>
      <c r="E23" s="41"/>
      <c r="F23" s="41"/>
      <c r="G23" s="42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0"/>
      <c r="C24" s="41"/>
      <c r="D24" s="41"/>
      <c r="E24" s="41"/>
      <c r="F24" s="41"/>
      <c r="G24" s="42"/>
      <c r="H24" s="41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0"/>
      <c r="C25" s="41"/>
      <c r="D25" s="41"/>
      <c r="E25" s="41"/>
      <c r="F25" s="41"/>
      <c r="G25" s="42"/>
      <c r="H25" s="41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0"/>
      <c r="C26" s="41"/>
      <c r="D26" s="41"/>
      <c r="E26" s="41"/>
      <c r="F26" s="41"/>
      <c r="G26" s="42"/>
      <c r="H26" s="41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0"/>
      <c r="C27" s="41"/>
      <c r="D27" s="41"/>
      <c r="E27" s="41"/>
      <c r="F27" s="41"/>
      <c r="G27" s="42"/>
      <c r="H27" s="41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0"/>
      <c r="C28" s="41"/>
      <c r="D28" s="41"/>
      <c r="E28" s="41"/>
      <c r="F28" s="41"/>
      <c r="G28" s="42"/>
      <c r="H28" s="41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0"/>
      <c r="C29" s="41"/>
      <c r="D29" s="41"/>
      <c r="E29" s="41"/>
      <c r="F29" s="41"/>
      <c r="G29" s="42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0"/>
      <c r="C30" s="41"/>
      <c r="D30" s="41"/>
      <c r="E30" s="41"/>
      <c r="F30" s="41"/>
      <c r="G30" s="42"/>
      <c r="H30" s="41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0"/>
      <c r="C31" s="41"/>
      <c r="D31" s="41"/>
      <c r="E31" s="41"/>
      <c r="F31" s="41"/>
      <c r="G31" s="42"/>
      <c r="H31" s="41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0"/>
      <c r="C32" s="41"/>
      <c r="D32" s="41"/>
      <c r="E32" s="41"/>
      <c r="F32" s="41"/>
      <c r="G32" s="42"/>
      <c r="H32" s="41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0"/>
      <c r="C33" s="41"/>
      <c r="D33" s="41"/>
      <c r="E33" s="41"/>
      <c r="F33" s="41"/>
      <c r="G33" s="42"/>
      <c r="H33" s="41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0"/>
      <c r="C34" s="41"/>
      <c r="D34" s="41"/>
      <c r="E34" s="41"/>
      <c r="F34" s="41"/>
      <c r="G34" s="42"/>
      <c r="H34" s="41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0"/>
      <c r="C35" s="41"/>
      <c r="D35" s="41"/>
      <c r="E35" s="41"/>
      <c r="F35" s="41"/>
      <c r="G35" s="42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0"/>
      <c r="C36" s="41"/>
      <c r="D36" s="41"/>
      <c r="E36" s="41"/>
      <c r="F36" s="41"/>
      <c r="G36" s="42"/>
      <c r="H36" s="41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0"/>
      <c r="C37" s="41"/>
      <c r="D37" s="41"/>
      <c r="E37" s="41"/>
      <c r="F37" s="41"/>
      <c r="G37" s="42"/>
      <c r="H37" s="41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0"/>
      <c r="C38" s="41"/>
      <c r="D38" s="41"/>
      <c r="E38" s="41"/>
      <c r="F38" s="41"/>
      <c r="G38" s="42"/>
      <c r="H38" s="41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0"/>
      <c r="C39" s="41"/>
      <c r="D39" s="41"/>
      <c r="E39" s="41"/>
      <c r="F39" s="41"/>
      <c r="G39" s="42"/>
      <c r="H39" s="41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0"/>
      <c r="C40" s="41"/>
      <c r="D40" s="41"/>
      <c r="E40" s="41"/>
      <c r="F40" s="41"/>
      <c r="G40" s="42"/>
      <c r="H40" s="41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46" t="s">
        <v>60</v>
      </c>
      <c r="B41" s="40"/>
      <c r="C41" s="41"/>
      <c r="D41" s="41"/>
      <c r="E41" s="41"/>
      <c r="F41" s="41"/>
      <c r="G41" s="42"/>
      <c r="H41" s="41"/>
      <c r="I41" s="43">
        <f t="shared" si="0"/>
        <v>0</v>
      </c>
      <c r="J41" s="44" t="str">
        <f t="shared" si="1"/>
        <v/>
      </c>
      <c r="K41" s="45" t="str">
        <f t="shared" si="2"/>
        <v/>
      </c>
      <c r="L41"/>
      <c r="N41" s="55"/>
      <c r="O41" s="54"/>
    </row>
    <row r="42" spans="1:15" ht="25.5" customHeight="1">
      <c r="A42" s="58" t="s">
        <v>61</v>
      </c>
      <c r="B42" s="59">
        <f t="shared" ref="B42:H42" si="3">IF(SUM(B11:B41)=0,0,SUM(B11:B41))</f>
        <v>0</v>
      </c>
      <c r="C42" s="59">
        <f t="shared" si="3"/>
        <v>0</v>
      </c>
      <c r="D42" s="60">
        <f t="shared" si="3"/>
        <v>0</v>
      </c>
      <c r="E42" s="60">
        <f t="shared" si="3"/>
        <v>0</v>
      </c>
      <c r="F42" s="60">
        <f t="shared" si="3"/>
        <v>0</v>
      </c>
      <c r="G42" s="60">
        <f t="shared" si="3"/>
        <v>0</v>
      </c>
      <c r="H42" s="60">
        <f t="shared" si="3"/>
        <v>0</v>
      </c>
      <c r="I42" s="43">
        <f t="shared" si="0"/>
        <v>0</v>
      </c>
      <c r="J42" s="83" t="str">
        <f>IF(SUM(J11:J41)=0,"",SUM(J11:J41))</f>
        <v/>
      </c>
      <c r="K42" s="45" t="str">
        <f t="shared" si="2"/>
        <v/>
      </c>
      <c r="L42"/>
      <c r="N42" s="55"/>
      <c r="O42" s="54"/>
    </row>
    <row r="43" spans="1:15" ht="25.5" customHeight="1">
      <c r="B43" s="61" t="s">
        <v>62</v>
      </c>
      <c r="C43" s="62">
        <f>IF(SUM(B42:C42)=0,0,SUM(B42:C42))</f>
        <v>0</v>
      </c>
      <c r="E43" s="63"/>
      <c r="G43" s="61" t="s">
        <v>63</v>
      </c>
      <c r="H43" s="64">
        <f>IF(SUM(D42:H42)=0,0,SUM(D42:H42))</f>
        <v>0</v>
      </c>
      <c r="I43" s="65"/>
      <c r="J43" s="66" t="s">
        <v>64</v>
      </c>
      <c r="K43" s="67"/>
      <c r="L43" s="63"/>
      <c r="M43" s="63"/>
    </row>
    <row r="44" spans="1:15" ht="12.4" customHeight="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54"/>
      <c r="O44" s="54"/>
    </row>
    <row r="45" spans="1:15" s="69" customFormat="1" ht="19.899999999999999" customHeight="1">
      <c r="A45" s="68" t="s">
        <v>65</v>
      </c>
      <c r="K45" s="70"/>
      <c r="L45" s="70"/>
      <c r="N45" s="70"/>
      <c r="O45" s="70"/>
    </row>
    <row r="46" spans="1:15" ht="27.75" customHeight="1">
      <c r="A46" s="71" t="s">
        <v>66</v>
      </c>
      <c r="B46" s="72"/>
      <c r="C46" s="72"/>
      <c r="D46" s="72"/>
      <c r="E46" s="176" t="s">
        <v>67</v>
      </c>
      <c r="F46" s="176"/>
      <c r="G46" s="73"/>
      <c r="H46" s="73"/>
      <c r="I46" s="72"/>
      <c r="K46"/>
      <c r="L46"/>
    </row>
    <row r="47" spans="1:15" ht="27.75" customHeight="1">
      <c r="N47" s="69"/>
    </row>
  </sheetData>
  <sheetProtection algorithmName="SHA-512" hashValue="/vVqwlgUj4TnP2Z8aKTKYav4G2bi6FthzWsU2VdSIUabkDtY8kOMJooIpLk65+YKvsfwNiLcetPfNjRXpWf6Gg==" saltValue="JHPj+W8xPO5fdi35hWjuhg==" spinCount="100000" sheet="1" objects="1" scenarios="1"/>
  <mergeCells count="11">
    <mergeCell ref="N9:N10"/>
    <mergeCell ref="N11:N12"/>
    <mergeCell ref="A44:M44"/>
    <mergeCell ref="E46:F46"/>
    <mergeCell ref="A1:M1"/>
    <mergeCell ref="A2:F2"/>
    <mergeCell ref="N2:N3"/>
    <mergeCell ref="I3:M5"/>
    <mergeCell ref="B8:C8"/>
    <mergeCell ref="D8:H8"/>
    <mergeCell ref="J8:K8"/>
  </mergeCells>
  <conditionalFormatting sqref="K11:K42">
    <cfRule type="cellIs" dxfId="5" priority="1" stopIfTrue="1" operator="between">
      <formula>0.8</formula>
      <formula>1</formula>
    </cfRule>
    <cfRule type="cellIs" dxfId="4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6"/>
  <sheetViews>
    <sheetView zoomScaleNormal="100" workbookViewId="0">
      <selection activeCell="L35" sqref="L35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Oktober!B3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Oktober!B4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78</v>
      </c>
      <c r="F5" s="79" t="str">
        <f>Oktober!F5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1" si="0">SUM(D11:H11)</f>
        <v>0</v>
      </c>
      <c r="J11" s="44" t="str">
        <f t="shared" ref="J11:J40" si="1">IF(SUM(B11:H11)=0,"",SUM(B11:H11))</f>
        <v/>
      </c>
      <c r="K11" s="45" t="str">
        <f t="shared" ref="K11:K41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58" t="s">
        <v>61</v>
      </c>
      <c r="B41" s="59">
        <f t="shared" ref="B41:H41" si="3">IF(SUM(B10:B40)=0,0,SUM(B10:B40))</f>
        <v>0</v>
      </c>
      <c r="C41" s="59">
        <f t="shared" si="3"/>
        <v>0</v>
      </c>
      <c r="D41" s="60">
        <f t="shared" si="3"/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43">
        <f t="shared" si="0"/>
        <v>0</v>
      </c>
      <c r="J41" s="83" t="str">
        <f>IF(SUM(J11:J40)=0,"",SUM(J11:J40))</f>
        <v/>
      </c>
      <c r="K41" s="45" t="str">
        <f t="shared" si="2"/>
        <v/>
      </c>
      <c r="L41"/>
      <c r="N41" s="55"/>
      <c r="O41" s="54"/>
    </row>
    <row r="42" spans="1:15" ht="25.5" customHeight="1">
      <c r="B42" s="61" t="s">
        <v>62</v>
      </c>
      <c r="C42" s="62">
        <f>IF(SUM(B41:C41)=0,0,SUM(B41:C41))</f>
        <v>0</v>
      </c>
      <c r="E42" s="63"/>
      <c r="G42" s="61" t="s">
        <v>63</v>
      </c>
      <c r="H42" s="64">
        <f>IF(SUM(D41:H41)=0,0,SUM(D41:H41))</f>
        <v>0</v>
      </c>
      <c r="I42" s="65"/>
      <c r="J42" s="66" t="s">
        <v>64</v>
      </c>
      <c r="K42" s="67"/>
      <c r="L42" s="63"/>
      <c r="M42" s="63"/>
    </row>
    <row r="43" spans="1:15" ht="12.4" customHeight="1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54"/>
      <c r="O43" s="54"/>
    </row>
    <row r="44" spans="1:15" s="69" customFormat="1" ht="19.899999999999999" customHeight="1">
      <c r="A44" s="68" t="s">
        <v>65</v>
      </c>
      <c r="K44" s="70"/>
      <c r="L44" s="70"/>
      <c r="N44" s="70"/>
      <c r="O44" s="70"/>
    </row>
    <row r="45" spans="1:15" ht="27.75" customHeight="1">
      <c r="A45" s="71" t="s">
        <v>66</v>
      </c>
      <c r="B45" s="72"/>
      <c r="C45" s="72"/>
      <c r="D45" s="72"/>
      <c r="E45" s="176" t="s">
        <v>67</v>
      </c>
      <c r="F45" s="176"/>
      <c r="G45" s="73"/>
      <c r="H45" s="73"/>
      <c r="I45" s="72"/>
      <c r="K45"/>
      <c r="L45"/>
    </row>
    <row r="46" spans="1:15" ht="27.75" customHeight="1">
      <c r="N46" s="69"/>
    </row>
  </sheetData>
  <sheetProtection algorithmName="SHA-512" hashValue="IPx/XgxyZIqFNvB5A+kiLscTTUr//1tVfwznoF+7XyAnq36BW6CA+AfbKFf8lQ44kQ1dXK8hg5i3E/Wkwj+VJA==" saltValue="ZBvaD7ygwJgRcm2n0pbZhg==" spinCount="100000" sheet="1" objects="1" scenarios="1"/>
  <mergeCells count="11">
    <mergeCell ref="N9:N10"/>
    <mergeCell ref="N11:N12"/>
    <mergeCell ref="A43:M43"/>
    <mergeCell ref="E45:F45"/>
    <mergeCell ref="A1:M1"/>
    <mergeCell ref="A2:F2"/>
    <mergeCell ref="N2:N3"/>
    <mergeCell ref="I3:M5"/>
    <mergeCell ref="B8:C8"/>
    <mergeCell ref="D8:H8"/>
    <mergeCell ref="J8:K8"/>
  </mergeCells>
  <conditionalFormatting sqref="K11:K41">
    <cfRule type="cellIs" dxfId="3" priority="1" stopIfTrue="1" operator="between">
      <formula>0.8</formula>
      <formula>1</formula>
    </cfRule>
    <cfRule type="cellIs" dxfId="2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7"/>
  <sheetViews>
    <sheetView topLeftCell="A22" zoomScaleNormal="100" workbookViewId="0">
      <selection activeCell="J41" sqref="J41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November!B3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November!B4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79</v>
      </c>
      <c r="F5" s="79" t="str">
        <f>November!F5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2" si="0">SUM(D11:H11)</f>
        <v>0</v>
      </c>
      <c r="J11" s="44" t="str">
        <f t="shared" ref="J11:J41" si="1">IF(SUM(B11:H11)=0,"",SUM(B11:H11))</f>
        <v/>
      </c>
      <c r="K11" s="45" t="str">
        <f t="shared" ref="K11:K42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46" t="s">
        <v>60</v>
      </c>
      <c r="B41" s="56"/>
      <c r="C41" s="57"/>
      <c r="D41" s="57"/>
      <c r="E41" s="57"/>
      <c r="F41" s="57"/>
      <c r="G41" s="57"/>
      <c r="H41" s="57"/>
      <c r="I41" s="43">
        <f t="shared" si="0"/>
        <v>0</v>
      </c>
      <c r="J41" s="44" t="str">
        <f t="shared" si="1"/>
        <v/>
      </c>
      <c r="K41" s="45" t="str">
        <f t="shared" si="2"/>
        <v/>
      </c>
      <c r="L41"/>
      <c r="N41" s="55"/>
      <c r="O41" s="54"/>
    </row>
    <row r="42" spans="1:15" ht="25.5" customHeight="1">
      <c r="A42" s="58" t="s">
        <v>61</v>
      </c>
      <c r="B42" s="59">
        <f t="shared" ref="B42:H42" si="3">IF(SUM(B11:B41)=0,0,SUM(B11:B41))</f>
        <v>0</v>
      </c>
      <c r="C42" s="59">
        <f t="shared" si="3"/>
        <v>0</v>
      </c>
      <c r="D42" s="60">
        <f t="shared" si="3"/>
        <v>0</v>
      </c>
      <c r="E42" s="60">
        <f t="shared" si="3"/>
        <v>0</v>
      </c>
      <c r="F42" s="60">
        <f t="shared" si="3"/>
        <v>0</v>
      </c>
      <c r="G42" s="60">
        <f t="shared" si="3"/>
        <v>0</v>
      </c>
      <c r="H42" s="60">
        <f t="shared" si="3"/>
        <v>0</v>
      </c>
      <c r="I42" s="43">
        <f t="shared" si="0"/>
        <v>0</v>
      </c>
      <c r="J42" s="83" t="str">
        <f>IF(SUM(J11:J41)=0,"",SUM(J11:J41))</f>
        <v/>
      </c>
      <c r="K42" s="45" t="str">
        <f t="shared" si="2"/>
        <v/>
      </c>
      <c r="L42"/>
      <c r="N42" s="55"/>
      <c r="O42" s="54"/>
    </row>
    <row r="43" spans="1:15" ht="25.5" customHeight="1">
      <c r="B43" s="61" t="s">
        <v>62</v>
      </c>
      <c r="C43" s="62">
        <f>IF(SUM(B42:C42)=0,0,SUM(B42:C42))</f>
        <v>0</v>
      </c>
      <c r="E43" s="63"/>
      <c r="G43" s="61" t="s">
        <v>63</v>
      </c>
      <c r="H43" s="64">
        <f>IF(SUM(D42:H42)=0,0,SUM(D42:H42))</f>
        <v>0</v>
      </c>
      <c r="I43" s="65"/>
      <c r="J43" s="66" t="s">
        <v>64</v>
      </c>
      <c r="K43" s="67"/>
      <c r="L43" s="63"/>
      <c r="M43" s="63"/>
    </row>
    <row r="44" spans="1:15" ht="12.4" customHeight="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54"/>
      <c r="O44" s="54"/>
    </row>
    <row r="45" spans="1:15" s="69" customFormat="1" ht="19.899999999999999" customHeight="1">
      <c r="A45" s="68" t="s">
        <v>65</v>
      </c>
      <c r="K45" s="70"/>
      <c r="L45" s="70"/>
      <c r="N45" s="70"/>
      <c r="O45" s="70"/>
    </row>
    <row r="46" spans="1:15" ht="27.75" customHeight="1">
      <c r="A46" s="71" t="s">
        <v>66</v>
      </c>
      <c r="B46" s="72"/>
      <c r="C46" s="72"/>
      <c r="D46" s="72"/>
      <c r="E46" s="176" t="s">
        <v>67</v>
      </c>
      <c r="F46" s="176"/>
      <c r="G46" s="73"/>
      <c r="H46" s="73"/>
      <c r="I46" s="72"/>
      <c r="K46"/>
      <c r="L46"/>
    </row>
    <row r="47" spans="1:15" ht="27.75" customHeight="1">
      <c r="N47" s="69"/>
    </row>
  </sheetData>
  <sheetProtection algorithmName="SHA-512" hashValue="Hj7C4bH+bMKjLj6T9RA0scovT31uORLVGGV4xE5ADtydZENAdfA5AeuyX1Bk7RuemPhiL9YqYJe/Abl7AY01AQ==" saltValue="55RiyHwIb63SHEBKJxxwuw==" spinCount="100000" sheet="1" objects="1" scenarios="1"/>
  <mergeCells count="11">
    <mergeCell ref="N9:N10"/>
    <mergeCell ref="N11:N12"/>
    <mergeCell ref="A44:M44"/>
    <mergeCell ref="E46:F46"/>
    <mergeCell ref="A1:M1"/>
    <mergeCell ref="A2:F2"/>
    <mergeCell ref="N2:N3"/>
    <mergeCell ref="I3:M5"/>
    <mergeCell ref="B8:C8"/>
    <mergeCell ref="D8:H8"/>
    <mergeCell ref="J8:K8"/>
  </mergeCells>
  <conditionalFormatting sqref="K11:K42">
    <cfRule type="cellIs" dxfId="1" priority="1" stopIfTrue="1" operator="between">
      <formula>0.8</formula>
      <formula>1</formula>
    </cfRule>
    <cfRule type="cellIs" dxfId="0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0B018-3610-4D8E-BA56-8A591D87EC0D}">
  <dimension ref="A1:L43"/>
  <sheetViews>
    <sheetView topLeftCell="A11" workbookViewId="0">
      <selection activeCell="B43" sqref="B43:H43"/>
    </sheetView>
  </sheetViews>
  <sheetFormatPr baseColWidth="10" defaultRowHeight="14.25"/>
  <cols>
    <col min="1" max="1" width="3.125" bestFit="1" customWidth="1"/>
    <col min="2" max="2" width="6.75" customWidth="1"/>
    <col min="3" max="3" width="10.75" customWidth="1"/>
    <col min="5" max="5" width="7.5" customWidth="1"/>
    <col min="6" max="6" width="7.75" customWidth="1"/>
    <col min="7" max="7" width="10.375" customWidth="1"/>
    <col min="8" max="8" width="9.875" customWidth="1"/>
    <col min="9" max="9" width="9.75" customWidth="1"/>
    <col min="10" max="10" width="6.375" customWidth="1"/>
    <col min="11" max="11" width="6" customWidth="1"/>
    <col min="12" max="12" width="93.125" customWidth="1"/>
  </cols>
  <sheetData>
    <row r="1" spans="1:12" ht="27.75">
      <c r="B1" s="150" t="s">
        <v>80</v>
      </c>
      <c r="C1" s="84"/>
      <c r="D1" s="84"/>
      <c r="E1" s="84"/>
      <c r="F1" s="84"/>
      <c r="G1" s="84"/>
      <c r="H1" s="84"/>
      <c r="I1" s="84"/>
      <c r="J1" s="85"/>
      <c r="K1" s="85"/>
      <c r="L1" s="183" t="s">
        <v>81</v>
      </c>
    </row>
    <row r="2" spans="1:12" ht="28.5" customHeight="1">
      <c r="B2" s="190" t="s">
        <v>82</v>
      </c>
      <c r="C2" s="190"/>
      <c r="D2" s="190"/>
      <c r="E2" s="190"/>
      <c r="F2" s="190"/>
      <c r="G2" s="190"/>
      <c r="H2" s="86"/>
      <c r="I2" s="87"/>
      <c r="J2" s="88"/>
      <c r="K2" s="88"/>
      <c r="L2" s="183"/>
    </row>
    <row r="3" spans="1:12" ht="20.25">
      <c r="B3" s="6" t="s">
        <v>4</v>
      </c>
      <c r="C3" s="89"/>
      <c r="D3" s="8"/>
      <c r="E3" s="8"/>
      <c r="F3" s="72"/>
      <c r="G3" s="175"/>
      <c r="H3" s="175"/>
      <c r="I3" s="175"/>
      <c r="J3" s="175"/>
      <c r="K3" s="151"/>
      <c r="L3" s="183"/>
    </row>
    <row r="4" spans="1:12" ht="15.75">
      <c r="B4" s="6" t="s">
        <v>6</v>
      </c>
      <c r="C4" s="76"/>
      <c r="D4" s="74"/>
      <c r="E4" s="74"/>
      <c r="F4" s="74"/>
      <c r="G4" s="175"/>
      <c r="H4" s="175"/>
      <c r="I4" s="175"/>
      <c r="J4" s="175"/>
      <c r="K4" s="86"/>
      <c r="L4" s="183"/>
    </row>
    <row r="5" spans="1:12" ht="15.75">
      <c r="B5" s="6"/>
      <c r="C5" s="3"/>
      <c r="D5" s="152"/>
      <c r="E5" s="152"/>
      <c r="F5" s="152"/>
      <c r="G5" s="175"/>
      <c r="H5" s="175"/>
      <c r="I5" s="175"/>
      <c r="J5" s="175"/>
      <c r="K5" s="86"/>
      <c r="L5" s="183"/>
    </row>
    <row r="6" spans="1:12" ht="15.75">
      <c r="B6" s="6" t="s">
        <v>8</v>
      </c>
      <c r="C6" s="6"/>
      <c r="D6" s="78"/>
      <c r="E6" s="78"/>
      <c r="F6" s="90"/>
      <c r="G6" s="175"/>
      <c r="H6" s="175"/>
      <c r="I6" s="175"/>
      <c r="J6" s="175"/>
      <c r="K6" s="153"/>
      <c r="L6" s="183"/>
    </row>
    <row r="7" spans="1:12" ht="15">
      <c r="B7" s="91"/>
      <c r="C7" s="154"/>
      <c r="D7" s="155"/>
      <c r="E7" s="156"/>
      <c r="F7" s="156"/>
      <c r="G7" s="92"/>
      <c r="H7" s="93"/>
      <c r="I7" s="93"/>
      <c r="J7" s="86"/>
      <c r="K7" s="86"/>
      <c r="L7" s="183"/>
    </row>
    <row r="8" spans="1:12" ht="15">
      <c r="B8" s="94"/>
      <c r="C8" s="95"/>
      <c r="D8" s="86"/>
      <c r="E8" s="86"/>
      <c r="F8" s="86"/>
      <c r="G8" s="86"/>
      <c r="H8" s="175"/>
      <c r="I8" s="175"/>
      <c r="J8" s="175"/>
      <c r="K8" s="96"/>
      <c r="L8" s="183"/>
    </row>
    <row r="9" spans="1:12" ht="15.75">
      <c r="B9" s="157"/>
      <c r="C9" s="184" t="s">
        <v>83</v>
      </c>
      <c r="D9" s="184"/>
      <c r="E9" s="184"/>
      <c r="F9" s="184"/>
      <c r="G9" s="184"/>
      <c r="H9" s="185" t="s">
        <v>84</v>
      </c>
      <c r="I9" s="185"/>
      <c r="J9" s="158"/>
      <c r="K9" s="158"/>
      <c r="L9" s="183"/>
    </row>
    <row r="10" spans="1:12" ht="42.75">
      <c r="B10" s="169"/>
      <c r="C10" s="159" t="s">
        <v>85</v>
      </c>
      <c r="D10" s="159" t="s">
        <v>86</v>
      </c>
      <c r="E10" s="159" t="s">
        <v>87</v>
      </c>
      <c r="F10" s="159" t="s">
        <v>88</v>
      </c>
      <c r="G10" s="160" t="s">
        <v>89</v>
      </c>
      <c r="H10" s="165" t="s">
        <v>90</v>
      </c>
      <c r="I10" s="166" t="s">
        <v>91</v>
      </c>
      <c r="J10" s="187" t="s">
        <v>92</v>
      </c>
      <c r="K10" s="187"/>
      <c r="L10" s="97" t="s">
        <v>93</v>
      </c>
    </row>
    <row r="11" spans="1:12" ht="102" customHeight="1">
      <c r="B11" s="170" t="s">
        <v>94</v>
      </c>
      <c r="C11" s="161" t="s">
        <v>127</v>
      </c>
      <c r="D11" s="162" t="s">
        <v>95</v>
      </c>
      <c r="E11" s="163" t="s">
        <v>96</v>
      </c>
      <c r="F11" s="163" t="s">
        <v>97</v>
      </c>
      <c r="G11" s="164" t="s">
        <v>98</v>
      </c>
      <c r="H11" s="167" t="s">
        <v>97</v>
      </c>
      <c r="I11" s="168" t="s">
        <v>99</v>
      </c>
      <c r="J11" s="188" t="s">
        <v>100</v>
      </c>
      <c r="K11" s="188"/>
      <c r="L11" s="98"/>
    </row>
    <row r="12" spans="1:12" ht="15">
      <c r="A12" s="99" t="s">
        <v>29</v>
      </c>
      <c r="B12" s="100"/>
      <c r="C12" s="100"/>
      <c r="D12" s="101"/>
      <c r="E12" s="101"/>
      <c r="F12" s="101"/>
      <c r="G12" s="102"/>
      <c r="H12" s="101"/>
      <c r="I12" s="101"/>
      <c r="J12" s="186"/>
      <c r="K12" s="186"/>
      <c r="L12" s="103"/>
    </row>
    <row r="13" spans="1:12" ht="15">
      <c r="A13" s="99" t="s">
        <v>31</v>
      </c>
      <c r="B13" s="100"/>
      <c r="C13" s="100"/>
      <c r="D13" s="101"/>
      <c r="E13" s="101"/>
      <c r="F13" s="101"/>
      <c r="G13" s="102"/>
      <c r="H13" s="101"/>
      <c r="I13" s="101"/>
      <c r="J13" s="186"/>
      <c r="K13" s="186"/>
      <c r="L13" s="86"/>
    </row>
    <row r="14" spans="1:12" ht="15">
      <c r="A14" s="99" t="s">
        <v>32</v>
      </c>
      <c r="B14" s="100"/>
      <c r="C14" s="100"/>
      <c r="D14" s="101"/>
      <c r="E14" s="101"/>
      <c r="F14" s="101"/>
      <c r="G14" s="102"/>
      <c r="H14" s="101"/>
      <c r="I14" s="101"/>
      <c r="J14" s="186"/>
      <c r="K14" s="186"/>
      <c r="L14" s="86"/>
    </row>
    <row r="15" spans="1:12" ht="15">
      <c r="A15" s="99" t="s">
        <v>33</v>
      </c>
      <c r="B15" s="100"/>
      <c r="C15" s="100"/>
      <c r="D15" s="101"/>
      <c r="E15" s="101"/>
      <c r="F15" s="101"/>
      <c r="G15" s="102"/>
      <c r="H15" s="101"/>
      <c r="I15" s="101"/>
      <c r="J15" s="186"/>
      <c r="K15" s="186"/>
      <c r="L15" s="86"/>
    </row>
    <row r="16" spans="1:12" ht="15">
      <c r="A16" s="99" t="s">
        <v>34</v>
      </c>
      <c r="B16" s="100"/>
      <c r="C16" s="100"/>
      <c r="D16" s="101"/>
      <c r="E16" s="101"/>
      <c r="F16" s="101"/>
      <c r="G16" s="102"/>
      <c r="H16" s="101"/>
      <c r="I16" s="101"/>
      <c r="J16" s="186"/>
      <c r="K16" s="186"/>
      <c r="L16" s="86"/>
    </row>
    <row r="17" spans="1:12" ht="15">
      <c r="A17" s="99" t="s">
        <v>35</v>
      </c>
      <c r="B17" s="100"/>
      <c r="C17" s="100"/>
      <c r="D17" s="101"/>
      <c r="E17" s="101"/>
      <c r="F17" s="101"/>
      <c r="G17" s="102"/>
      <c r="H17" s="101"/>
      <c r="I17" s="101"/>
      <c r="J17" s="186"/>
      <c r="K17" s="186"/>
      <c r="L17" s="86"/>
    </row>
    <row r="18" spans="1:12" ht="15">
      <c r="A18" s="99" t="s">
        <v>36</v>
      </c>
      <c r="B18" s="100"/>
      <c r="C18" s="100"/>
      <c r="D18" s="101"/>
      <c r="E18" s="101"/>
      <c r="F18" s="101"/>
      <c r="G18" s="102"/>
      <c r="H18" s="101"/>
      <c r="I18" s="101"/>
      <c r="J18" s="186"/>
      <c r="K18" s="186"/>
      <c r="L18" s="104"/>
    </row>
    <row r="19" spans="1:12" ht="15">
      <c r="A19" s="99" t="s">
        <v>37</v>
      </c>
      <c r="B19" s="100"/>
      <c r="C19" s="100"/>
      <c r="D19" s="101"/>
      <c r="E19" s="101"/>
      <c r="F19" s="101"/>
      <c r="G19" s="102"/>
      <c r="H19" s="101"/>
      <c r="I19" s="101"/>
      <c r="J19" s="186"/>
      <c r="K19" s="186"/>
      <c r="L19" s="104"/>
    </row>
    <row r="20" spans="1:12" ht="15">
      <c r="A20" s="99" t="s">
        <v>38</v>
      </c>
      <c r="B20" s="100"/>
      <c r="C20" s="100"/>
      <c r="D20" s="101"/>
      <c r="E20" s="101"/>
      <c r="F20" s="101"/>
      <c r="G20" s="102"/>
      <c r="H20" s="101"/>
      <c r="I20" s="101"/>
      <c r="J20" s="186"/>
      <c r="K20" s="186"/>
      <c r="L20" s="104"/>
    </row>
    <row r="21" spans="1:12" ht="15">
      <c r="A21" s="99" t="s">
        <v>39</v>
      </c>
      <c r="B21" s="100"/>
      <c r="C21" s="100"/>
      <c r="D21" s="101"/>
      <c r="E21" s="101"/>
      <c r="F21" s="101"/>
      <c r="G21" s="102"/>
      <c r="H21" s="101"/>
      <c r="I21" s="101"/>
      <c r="J21" s="186"/>
      <c r="K21" s="186"/>
      <c r="L21" s="104"/>
    </row>
    <row r="22" spans="1:12" ht="15">
      <c r="A22" s="99" t="s">
        <v>40</v>
      </c>
      <c r="B22" s="100"/>
      <c r="C22" s="100"/>
      <c r="D22" s="101"/>
      <c r="E22" s="101"/>
      <c r="F22" s="101"/>
      <c r="G22" s="102"/>
      <c r="H22" s="101"/>
      <c r="I22" s="101"/>
      <c r="J22" s="186"/>
      <c r="K22" s="186"/>
      <c r="L22" s="104"/>
    </row>
    <row r="23" spans="1:12" ht="15">
      <c r="A23" s="99" t="s">
        <v>41</v>
      </c>
      <c r="B23" s="100"/>
      <c r="C23" s="100"/>
      <c r="D23" s="101"/>
      <c r="E23" s="101"/>
      <c r="F23" s="101"/>
      <c r="G23" s="102"/>
      <c r="H23" s="101"/>
      <c r="I23" s="101"/>
      <c r="J23" s="186"/>
      <c r="K23" s="186"/>
      <c r="L23" s="104"/>
    </row>
    <row r="24" spans="1:12" ht="15">
      <c r="A24" s="99" t="s">
        <v>42</v>
      </c>
      <c r="B24" s="100"/>
      <c r="C24" s="100"/>
      <c r="D24" s="101"/>
      <c r="E24" s="101"/>
      <c r="F24" s="101"/>
      <c r="G24" s="102"/>
      <c r="H24" s="101"/>
      <c r="I24" s="101"/>
      <c r="J24" s="186"/>
      <c r="K24" s="186"/>
      <c r="L24" s="104"/>
    </row>
    <row r="25" spans="1:12" ht="15">
      <c r="A25" s="99" t="s">
        <v>43</v>
      </c>
      <c r="B25" s="100"/>
      <c r="C25" s="100"/>
      <c r="D25" s="101"/>
      <c r="E25" s="101"/>
      <c r="F25" s="101"/>
      <c r="G25" s="102"/>
      <c r="H25" s="101"/>
      <c r="I25" s="101"/>
      <c r="J25" s="186"/>
      <c r="K25" s="186"/>
      <c r="L25" s="104"/>
    </row>
    <row r="26" spans="1:12" ht="15">
      <c r="A26" s="99" t="s">
        <v>44</v>
      </c>
      <c r="B26" s="100"/>
      <c r="C26" s="100"/>
      <c r="D26" s="101"/>
      <c r="E26" s="101"/>
      <c r="F26" s="101"/>
      <c r="G26" s="102"/>
      <c r="H26" s="101"/>
      <c r="I26" s="101"/>
      <c r="J26" s="186"/>
      <c r="K26" s="186"/>
      <c r="L26" s="104"/>
    </row>
    <row r="27" spans="1:12" ht="15">
      <c r="A27" s="99" t="s">
        <v>45</v>
      </c>
      <c r="B27" s="100"/>
      <c r="C27" s="100"/>
      <c r="D27" s="101"/>
      <c r="E27" s="101"/>
      <c r="F27" s="101"/>
      <c r="G27" s="102"/>
      <c r="H27" s="101"/>
      <c r="I27" s="101"/>
      <c r="J27" s="186"/>
      <c r="K27" s="186"/>
      <c r="L27" s="104"/>
    </row>
    <row r="28" spans="1:12" ht="15">
      <c r="A28" s="99" t="s">
        <v>46</v>
      </c>
      <c r="B28" s="100"/>
      <c r="C28" s="100"/>
      <c r="D28" s="101"/>
      <c r="E28" s="101"/>
      <c r="F28" s="101"/>
      <c r="G28" s="102"/>
      <c r="H28" s="101"/>
      <c r="I28" s="101"/>
      <c r="J28" s="186"/>
      <c r="K28" s="186"/>
      <c r="L28" s="104"/>
    </row>
    <row r="29" spans="1:12" ht="15">
      <c r="A29" s="99" t="s">
        <v>47</v>
      </c>
      <c r="B29" s="100"/>
      <c r="C29" s="100"/>
      <c r="D29" s="101"/>
      <c r="E29" s="101"/>
      <c r="F29" s="101"/>
      <c r="G29" s="102"/>
      <c r="H29" s="101"/>
      <c r="I29" s="101"/>
      <c r="J29" s="186"/>
      <c r="K29" s="186"/>
      <c r="L29" s="104"/>
    </row>
    <row r="30" spans="1:12" ht="15">
      <c r="A30" s="99" t="s">
        <v>48</v>
      </c>
      <c r="B30" s="100"/>
      <c r="C30" s="100"/>
      <c r="D30" s="101"/>
      <c r="E30" s="101"/>
      <c r="F30" s="101"/>
      <c r="G30" s="102"/>
      <c r="H30" s="101"/>
      <c r="I30" s="101"/>
      <c r="J30" s="186"/>
      <c r="K30" s="186"/>
      <c r="L30" s="104"/>
    </row>
    <row r="31" spans="1:12" ht="15">
      <c r="A31" s="99" t="s">
        <v>49</v>
      </c>
      <c r="B31" s="100"/>
      <c r="C31" s="100"/>
      <c r="D31" s="101"/>
      <c r="E31" s="101"/>
      <c r="F31" s="101"/>
      <c r="G31" s="102"/>
      <c r="H31" s="101"/>
      <c r="I31" s="101"/>
      <c r="J31" s="186"/>
      <c r="K31" s="186"/>
      <c r="L31" s="104"/>
    </row>
    <row r="32" spans="1:12" ht="15">
      <c r="A32" s="99" t="s">
        <v>50</v>
      </c>
      <c r="B32" s="100"/>
      <c r="C32" s="100"/>
      <c r="D32" s="101"/>
      <c r="E32" s="101"/>
      <c r="F32" s="101"/>
      <c r="G32" s="102"/>
      <c r="H32" s="101"/>
      <c r="I32" s="101"/>
      <c r="J32" s="186"/>
      <c r="K32" s="186"/>
      <c r="L32" s="104"/>
    </row>
    <row r="33" spans="1:12" ht="15">
      <c r="A33" s="99" t="s">
        <v>51</v>
      </c>
      <c r="B33" s="100"/>
      <c r="C33" s="100"/>
      <c r="D33" s="101"/>
      <c r="E33" s="101"/>
      <c r="F33" s="101"/>
      <c r="G33" s="102"/>
      <c r="H33" s="101"/>
      <c r="I33" s="101"/>
      <c r="J33" s="186"/>
      <c r="K33" s="186"/>
      <c r="L33" s="104"/>
    </row>
    <row r="34" spans="1:12" ht="15">
      <c r="A34" s="99" t="s">
        <v>52</v>
      </c>
      <c r="B34" s="100"/>
      <c r="C34" s="100"/>
      <c r="D34" s="101"/>
      <c r="E34" s="101"/>
      <c r="F34" s="101"/>
      <c r="G34" s="102"/>
      <c r="H34" s="101"/>
      <c r="I34" s="101"/>
      <c r="J34" s="186"/>
      <c r="K34" s="186"/>
      <c r="L34" s="104"/>
    </row>
    <row r="35" spans="1:12" ht="15">
      <c r="A35" s="99" t="s">
        <v>53</v>
      </c>
      <c r="B35" s="100"/>
      <c r="C35" s="100"/>
      <c r="D35" s="101"/>
      <c r="E35" s="101"/>
      <c r="F35" s="101"/>
      <c r="G35" s="102"/>
      <c r="H35" s="101"/>
      <c r="I35" s="101"/>
      <c r="J35" s="186"/>
      <c r="K35" s="186"/>
      <c r="L35" s="104"/>
    </row>
    <row r="36" spans="1:12" ht="15">
      <c r="A36" s="99" t="s">
        <v>54</v>
      </c>
      <c r="B36" s="100"/>
      <c r="C36" s="100"/>
      <c r="D36" s="101"/>
      <c r="E36" s="101"/>
      <c r="F36" s="101"/>
      <c r="G36" s="102"/>
      <c r="H36" s="101"/>
      <c r="I36" s="101"/>
      <c r="J36" s="186"/>
      <c r="K36" s="186"/>
      <c r="L36" s="104"/>
    </row>
    <row r="37" spans="1:12" ht="15">
      <c r="A37" s="99" t="s">
        <v>55</v>
      </c>
      <c r="B37" s="100"/>
      <c r="C37" s="100"/>
      <c r="D37" s="101"/>
      <c r="E37" s="101"/>
      <c r="F37" s="101"/>
      <c r="G37" s="102"/>
      <c r="H37" s="101"/>
      <c r="I37" s="101"/>
      <c r="J37" s="186"/>
      <c r="K37" s="186"/>
      <c r="L37" s="104"/>
    </row>
    <row r="38" spans="1:12" ht="15">
      <c r="A38" s="99" t="s">
        <v>56</v>
      </c>
      <c r="B38" s="100"/>
      <c r="C38" s="100"/>
      <c r="D38" s="101"/>
      <c r="E38" s="101"/>
      <c r="F38" s="101"/>
      <c r="G38" s="102"/>
      <c r="H38" s="101"/>
      <c r="I38" s="101"/>
      <c r="J38" s="186"/>
      <c r="K38" s="186"/>
      <c r="L38" s="104"/>
    </row>
    <row r="39" spans="1:12" ht="15">
      <c r="A39" s="99" t="s">
        <v>57</v>
      </c>
      <c r="B39" s="100"/>
      <c r="C39" s="100"/>
      <c r="D39" s="101"/>
      <c r="E39" s="101"/>
      <c r="F39" s="101"/>
      <c r="G39" s="102"/>
      <c r="H39" s="101"/>
      <c r="I39" s="101"/>
      <c r="J39" s="186"/>
      <c r="K39" s="186"/>
      <c r="L39" s="104"/>
    </row>
    <row r="40" spans="1:12" ht="15">
      <c r="A40" s="99" t="s">
        <v>58</v>
      </c>
      <c r="B40" s="100"/>
      <c r="C40" s="100"/>
      <c r="D40" s="101"/>
      <c r="E40" s="101"/>
      <c r="F40" s="101"/>
      <c r="G40" s="102"/>
      <c r="H40" s="101"/>
      <c r="I40" s="101"/>
      <c r="J40" s="186"/>
      <c r="K40" s="186"/>
      <c r="L40" s="104"/>
    </row>
    <row r="41" spans="1:12" ht="15">
      <c r="A41" s="99" t="s">
        <v>59</v>
      </c>
      <c r="B41" s="100"/>
      <c r="C41" s="100"/>
      <c r="D41" s="101"/>
      <c r="E41" s="101"/>
      <c r="F41" s="101"/>
      <c r="G41" s="102"/>
      <c r="H41" s="101"/>
      <c r="I41" s="101"/>
      <c r="J41" s="186"/>
      <c r="K41" s="186"/>
      <c r="L41" s="104"/>
    </row>
    <row r="42" spans="1:12" ht="15">
      <c r="A42" s="99" t="s">
        <v>60</v>
      </c>
      <c r="B42" s="100"/>
      <c r="C42" s="100"/>
      <c r="D42" s="101"/>
      <c r="E42" s="101"/>
      <c r="F42" s="101"/>
      <c r="G42" s="102"/>
      <c r="H42" s="101"/>
      <c r="I42" s="101"/>
      <c r="J42" s="186"/>
      <c r="K42" s="186"/>
      <c r="L42" s="104"/>
    </row>
    <row r="43" spans="1:12" ht="45">
      <c r="B43" s="189" t="s">
        <v>101</v>
      </c>
      <c r="C43" s="189"/>
      <c r="D43" s="189"/>
      <c r="E43" s="189"/>
      <c r="F43" s="106">
        <f>SUM(F12:F42)</f>
        <v>0</v>
      </c>
      <c r="G43" s="107" t="s">
        <v>102</v>
      </c>
      <c r="H43" s="106">
        <f>SUM(H12:H42)</f>
        <v>0</v>
      </c>
      <c r="I43" s="105"/>
      <c r="J43" s="108"/>
      <c r="K43" s="108"/>
      <c r="L43" s="86"/>
    </row>
  </sheetData>
  <sheetProtection algorithmName="SHA-512" hashValue="u2tUH1GE+7N0k9StVerpm5mBDFHyhgMKp1eIAR/zMcnPy1uW582YEqX7yC82GxCR7lwBndFVBIQTDCgJZfRMGA==" saltValue="0zBQFpPna8J35WOBLFA/6w==" spinCount="100000" sheet="1" objects="1" scenarios="1"/>
  <mergeCells count="40">
    <mergeCell ref="J40:K40"/>
    <mergeCell ref="J41:K41"/>
    <mergeCell ref="J42:K42"/>
    <mergeCell ref="B43:E43"/>
    <mergeCell ref="B2:G2"/>
    <mergeCell ref="J34:K34"/>
    <mergeCell ref="J35:K35"/>
    <mergeCell ref="J36:K36"/>
    <mergeCell ref="J37:K37"/>
    <mergeCell ref="J38:K38"/>
    <mergeCell ref="J39:K39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L1:L9"/>
    <mergeCell ref="G3:J6"/>
    <mergeCell ref="H8:J8"/>
    <mergeCell ref="C9:G9"/>
    <mergeCell ref="H9:I9"/>
  </mergeCells>
  <pageMargins left="0.39370078740157483" right="0.11811023622047245" top="0.19685039370078741" bottom="0.19685039370078741" header="0" footer="0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0"/>
  <sheetViews>
    <sheetView zoomScaleNormal="100" workbookViewId="0">
      <selection activeCell="M1" sqref="M1"/>
    </sheetView>
  </sheetViews>
  <sheetFormatPr baseColWidth="10" defaultRowHeight="21"/>
  <cols>
    <col min="1" max="1" width="13" style="136" customWidth="1"/>
    <col min="2" max="9" width="13" style="137" customWidth="1"/>
    <col min="10" max="10" width="2.25" style="110" customWidth="1"/>
    <col min="11" max="11" width="13.75" style="111" customWidth="1"/>
    <col min="12" max="12" width="14.625" style="138" customWidth="1"/>
    <col min="13" max="13" width="13" style="138" customWidth="1"/>
    <col min="14" max="1015" width="10.625" customWidth="1"/>
    <col min="1016" max="1016" width="11" customWidth="1"/>
  </cols>
  <sheetData>
    <row r="1" spans="1:13">
      <c r="A1" s="109"/>
      <c r="B1" s="110"/>
      <c r="C1" s="110"/>
      <c r="D1" s="110"/>
      <c r="E1" s="110"/>
      <c r="F1" s="110"/>
      <c r="G1" s="110"/>
      <c r="H1" s="110"/>
      <c r="I1" s="110"/>
      <c r="L1" s="111"/>
      <c r="M1" s="111"/>
    </row>
    <row r="2" spans="1:13">
      <c r="A2" s="109"/>
      <c r="B2" s="112" t="s">
        <v>103</v>
      </c>
      <c r="C2" s="110"/>
      <c r="D2" s="110"/>
      <c r="E2" s="110"/>
      <c r="F2" s="110"/>
      <c r="G2" s="110"/>
      <c r="H2" s="110"/>
      <c r="I2" s="110"/>
      <c r="L2" s="111"/>
      <c r="M2" s="111"/>
    </row>
    <row r="3" spans="1:13">
      <c r="A3" s="109"/>
      <c r="B3" s="191" t="s">
        <v>104</v>
      </c>
      <c r="C3" s="191"/>
      <c r="D3" s="191"/>
      <c r="E3" s="191"/>
      <c r="F3" s="191"/>
      <c r="G3" s="191"/>
      <c r="H3" s="192" t="s">
        <v>105</v>
      </c>
      <c r="I3" s="192"/>
      <c r="K3" s="193" t="s">
        <v>106</v>
      </c>
      <c r="L3" s="193"/>
      <c r="M3" s="111"/>
    </row>
    <row r="4" spans="1:13">
      <c r="A4" s="109"/>
      <c r="B4" s="116" t="s">
        <v>107</v>
      </c>
      <c r="C4" s="116" t="s">
        <v>108</v>
      </c>
      <c r="D4" s="116" t="s">
        <v>18</v>
      </c>
      <c r="E4" s="116" t="s">
        <v>109</v>
      </c>
      <c r="F4" s="116" t="s">
        <v>110</v>
      </c>
      <c r="G4" s="117" t="s">
        <v>61</v>
      </c>
      <c r="H4" s="116" t="s">
        <v>14</v>
      </c>
      <c r="I4" s="118" t="s">
        <v>14</v>
      </c>
      <c r="K4" s="116" t="s">
        <v>111</v>
      </c>
      <c r="L4" s="119" t="s">
        <v>105</v>
      </c>
      <c r="M4" s="111"/>
    </row>
    <row r="5" spans="1:13" s="122" customFormat="1">
      <c r="A5" s="109"/>
      <c r="B5" s="120" t="s">
        <v>112</v>
      </c>
      <c r="C5" s="120" t="s">
        <v>112</v>
      </c>
      <c r="D5" s="120" t="s">
        <v>112</v>
      </c>
      <c r="E5" s="120" t="s">
        <v>112</v>
      </c>
      <c r="F5" s="120" t="s">
        <v>112</v>
      </c>
      <c r="G5" s="113" t="s">
        <v>112</v>
      </c>
      <c r="H5" s="120" t="s">
        <v>112</v>
      </c>
      <c r="I5" s="114" t="s">
        <v>113</v>
      </c>
      <c r="J5" s="121"/>
      <c r="K5" s="120" t="s">
        <v>113</v>
      </c>
      <c r="L5" s="115" t="s">
        <v>112</v>
      </c>
      <c r="M5" s="111"/>
    </row>
    <row r="6" spans="1:13" s="122" customFormat="1">
      <c r="A6" s="109" t="s">
        <v>29</v>
      </c>
      <c r="B6" s="116">
        <v>0</v>
      </c>
      <c r="C6" s="116">
        <v>1</v>
      </c>
      <c r="D6" s="116">
        <v>1</v>
      </c>
      <c r="E6" s="116">
        <v>0</v>
      </c>
      <c r="F6" s="116">
        <v>0</v>
      </c>
      <c r="G6" s="117">
        <f t="shared" ref="G6:G15" si="0">SUM(B6:F6)</f>
        <v>2</v>
      </c>
      <c r="H6" s="116">
        <v>8</v>
      </c>
      <c r="I6" s="123">
        <f t="shared" ref="I6:I15" si="1">IF(H6+G6=0,"",(H6)/(G6+H6)*100)</f>
        <v>80</v>
      </c>
      <c r="J6" s="124"/>
      <c r="K6" s="125">
        <v>0.8</v>
      </c>
      <c r="L6" s="126">
        <f t="shared" ref="L6:L15" si="2">(G6/(1-K6))-G6</f>
        <v>8.0000000000000018</v>
      </c>
      <c r="M6" s="111" t="s">
        <v>114</v>
      </c>
    </row>
    <row r="7" spans="1:13">
      <c r="A7" s="109" t="s">
        <v>31</v>
      </c>
      <c r="B7" s="127"/>
      <c r="C7" s="127"/>
      <c r="D7" s="127"/>
      <c r="E7" s="127"/>
      <c r="F7" s="127"/>
      <c r="G7" s="113">
        <f t="shared" si="0"/>
        <v>0</v>
      </c>
      <c r="H7" s="127"/>
      <c r="I7" s="128" t="str">
        <f t="shared" si="1"/>
        <v/>
      </c>
      <c r="J7" s="124"/>
      <c r="K7" s="129"/>
      <c r="L7" s="130">
        <f t="shared" si="2"/>
        <v>0</v>
      </c>
      <c r="M7" s="111"/>
    </row>
    <row r="8" spans="1:13">
      <c r="A8" s="109" t="s">
        <v>32</v>
      </c>
      <c r="B8" s="127"/>
      <c r="C8" s="127"/>
      <c r="D8" s="127"/>
      <c r="E8" s="127"/>
      <c r="F8" s="127"/>
      <c r="G8" s="113">
        <f t="shared" si="0"/>
        <v>0</v>
      </c>
      <c r="H8" s="127"/>
      <c r="I8" s="128" t="str">
        <f t="shared" si="1"/>
        <v/>
      </c>
      <c r="J8" s="124"/>
      <c r="K8" s="129"/>
      <c r="L8" s="130">
        <f t="shared" si="2"/>
        <v>0</v>
      </c>
      <c r="M8" s="111"/>
    </row>
    <row r="9" spans="1:13">
      <c r="A9" s="109" t="s">
        <v>33</v>
      </c>
      <c r="B9" s="127"/>
      <c r="C9" s="127"/>
      <c r="D9" s="127"/>
      <c r="E9" s="127"/>
      <c r="F9" s="127"/>
      <c r="G9" s="113">
        <f t="shared" si="0"/>
        <v>0</v>
      </c>
      <c r="H9" s="127"/>
      <c r="I9" s="128" t="str">
        <f t="shared" si="1"/>
        <v/>
      </c>
      <c r="J9" s="124"/>
      <c r="K9" s="129"/>
      <c r="L9" s="130">
        <f t="shared" si="2"/>
        <v>0</v>
      </c>
      <c r="M9" s="111"/>
    </row>
    <row r="10" spans="1:13">
      <c r="A10" s="109" t="s">
        <v>34</v>
      </c>
      <c r="B10" s="127"/>
      <c r="C10" s="127"/>
      <c r="D10" s="127"/>
      <c r="E10" s="127"/>
      <c r="F10" s="127"/>
      <c r="G10" s="113">
        <f t="shared" si="0"/>
        <v>0</v>
      </c>
      <c r="H10" s="127"/>
      <c r="I10" s="128" t="str">
        <f t="shared" si="1"/>
        <v/>
      </c>
      <c r="J10" s="124"/>
      <c r="K10" s="129"/>
      <c r="L10" s="130">
        <f t="shared" si="2"/>
        <v>0</v>
      </c>
      <c r="M10" s="111"/>
    </row>
    <row r="11" spans="1:13">
      <c r="A11" s="109" t="s">
        <v>35</v>
      </c>
      <c r="B11" s="127"/>
      <c r="C11" s="127"/>
      <c r="D11" s="127"/>
      <c r="E11" s="127"/>
      <c r="F11" s="127"/>
      <c r="G11" s="113">
        <f t="shared" si="0"/>
        <v>0</v>
      </c>
      <c r="H11" s="127"/>
      <c r="I11" s="128" t="str">
        <f t="shared" si="1"/>
        <v/>
      </c>
      <c r="J11" s="124"/>
      <c r="K11" s="129"/>
      <c r="L11" s="130">
        <f t="shared" si="2"/>
        <v>0</v>
      </c>
      <c r="M11" s="111"/>
    </row>
    <row r="12" spans="1:13">
      <c r="A12" s="109" t="s">
        <v>36</v>
      </c>
      <c r="B12" s="127"/>
      <c r="C12" s="127"/>
      <c r="D12" s="127"/>
      <c r="E12" s="127"/>
      <c r="F12" s="127"/>
      <c r="G12" s="113">
        <f t="shared" si="0"/>
        <v>0</v>
      </c>
      <c r="H12" s="127"/>
      <c r="I12" s="128" t="str">
        <f t="shared" si="1"/>
        <v/>
      </c>
      <c r="J12" s="124"/>
      <c r="K12" s="129"/>
      <c r="L12" s="130">
        <f t="shared" si="2"/>
        <v>0</v>
      </c>
      <c r="M12" s="111"/>
    </row>
    <row r="13" spans="1:13">
      <c r="A13" s="109" t="s">
        <v>37</v>
      </c>
      <c r="B13" s="127"/>
      <c r="C13" s="127"/>
      <c r="D13" s="127"/>
      <c r="E13" s="127"/>
      <c r="F13" s="127"/>
      <c r="G13" s="113">
        <f t="shared" si="0"/>
        <v>0</v>
      </c>
      <c r="H13" s="127"/>
      <c r="I13" s="128" t="str">
        <f t="shared" si="1"/>
        <v/>
      </c>
      <c r="J13" s="124"/>
      <c r="K13" s="129"/>
      <c r="L13" s="130">
        <f t="shared" si="2"/>
        <v>0</v>
      </c>
      <c r="M13" s="111"/>
    </row>
    <row r="14" spans="1:13">
      <c r="A14" s="109" t="s">
        <v>38</v>
      </c>
      <c r="B14" s="127"/>
      <c r="C14" s="127"/>
      <c r="D14" s="127"/>
      <c r="E14" s="127"/>
      <c r="F14" s="127"/>
      <c r="G14" s="113">
        <f t="shared" si="0"/>
        <v>0</v>
      </c>
      <c r="H14" s="127"/>
      <c r="I14" s="128" t="str">
        <f t="shared" si="1"/>
        <v/>
      </c>
      <c r="J14" s="124"/>
      <c r="K14" s="129"/>
      <c r="L14" s="130">
        <f t="shared" si="2"/>
        <v>0</v>
      </c>
      <c r="M14" s="111"/>
    </row>
    <row r="15" spans="1:13">
      <c r="A15" s="109" t="s">
        <v>39</v>
      </c>
      <c r="B15" s="127"/>
      <c r="C15" s="127"/>
      <c r="D15" s="127"/>
      <c r="E15" s="127"/>
      <c r="F15" s="127"/>
      <c r="G15" s="113">
        <f t="shared" si="0"/>
        <v>0</v>
      </c>
      <c r="H15" s="127"/>
      <c r="I15" s="128" t="str">
        <f t="shared" si="1"/>
        <v/>
      </c>
      <c r="J15" s="124"/>
      <c r="K15" s="129"/>
      <c r="L15" s="130">
        <f t="shared" si="2"/>
        <v>0</v>
      </c>
      <c r="M15" s="111"/>
    </row>
    <row r="16" spans="1:13">
      <c r="A16" s="109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11"/>
    </row>
    <row r="17" spans="1:13">
      <c r="A17" s="109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11"/>
    </row>
    <row r="18" spans="1:13">
      <c r="A18" s="109"/>
      <c r="B18" s="131" t="s">
        <v>115</v>
      </c>
      <c r="C18" s="131"/>
      <c r="D18" s="131"/>
      <c r="E18" s="132"/>
      <c r="F18" s="133"/>
      <c r="G18" s="134"/>
      <c r="H18" s="131" t="s">
        <v>116</v>
      </c>
      <c r="I18" s="131"/>
      <c r="J18" s="131"/>
      <c r="K18" s="131"/>
      <c r="L18" s="131"/>
      <c r="M18" s="111"/>
    </row>
    <row r="19" spans="1:13">
      <c r="A19" s="109"/>
      <c r="B19" s="131"/>
      <c r="C19" s="131"/>
      <c r="D19" s="131"/>
      <c r="E19" s="120">
        <v>2</v>
      </c>
      <c r="F19" s="135">
        <v>0.8</v>
      </c>
      <c r="G19" s="131"/>
      <c r="H19" s="131" t="s">
        <v>117</v>
      </c>
      <c r="I19" s="131"/>
      <c r="J19" s="131"/>
      <c r="K19" s="131"/>
      <c r="L19" s="131"/>
      <c r="M19" s="111"/>
    </row>
    <row r="20" spans="1:13">
      <c r="A20" s="109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11"/>
    </row>
    <row r="21" spans="1:13">
      <c r="A21" s="109"/>
      <c r="B21" s="131"/>
      <c r="C21" s="131"/>
      <c r="D21" s="131"/>
      <c r="E21" s="131" t="s">
        <v>118</v>
      </c>
      <c r="F21" s="131"/>
      <c r="G21" s="131"/>
      <c r="H21" s="131"/>
      <c r="I21" s="131"/>
      <c r="J21" s="131"/>
      <c r="K21" s="131"/>
      <c r="L21" s="131"/>
      <c r="M21" s="111"/>
    </row>
    <row r="22" spans="1:13">
      <c r="A22" s="109"/>
      <c r="B22" s="131"/>
      <c r="C22" s="131"/>
      <c r="D22" s="131"/>
      <c r="E22" s="131" t="s">
        <v>119</v>
      </c>
      <c r="F22" s="131"/>
      <c r="G22" s="131"/>
      <c r="H22" s="131"/>
      <c r="I22" s="131"/>
      <c r="J22" s="131"/>
      <c r="K22" s="131"/>
      <c r="L22" s="131"/>
      <c r="M22" s="111"/>
    </row>
    <row r="23" spans="1:13">
      <c r="A23" s="109"/>
      <c r="B23" s="131"/>
      <c r="C23" s="131"/>
      <c r="D23" s="131"/>
      <c r="E23" s="131" t="s">
        <v>120</v>
      </c>
      <c r="F23" s="131"/>
      <c r="G23" s="131"/>
      <c r="H23" s="131"/>
      <c r="I23" s="131"/>
      <c r="J23" s="131"/>
      <c r="K23" s="131"/>
      <c r="L23" s="131"/>
      <c r="M23" s="111"/>
    </row>
    <row r="24" spans="1:13">
      <c r="A24" s="109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11"/>
    </row>
    <row r="25" spans="1:13">
      <c r="A25" s="109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11"/>
    </row>
    <row r="26" spans="1:13">
      <c r="A26" s="109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11"/>
    </row>
    <row r="27" spans="1:13">
      <c r="A27" s="109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11"/>
    </row>
    <row r="28" spans="1:13">
      <c r="A28" s="109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11"/>
    </row>
    <row r="29" spans="1:13">
      <c r="A29" s="109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11"/>
    </row>
    <row r="30" spans="1:13">
      <c r="A30" s="109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11"/>
    </row>
  </sheetData>
  <sheetProtection algorithmName="SHA-512" hashValue="Jew8zoNf8Bkpq8ROZXDBZmTdYtpNHCsydcInYwncIr+2HxVGbzmzdkBDquXa8PwPu9Y4OA8y0I88QbQ3WhGQFw==" saltValue="OVJph9+5uiYfnxH6+p9G7Q==" spinCount="100000" sheet="1" objects="1" scenarios="1"/>
  <mergeCells count="3">
    <mergeCell ref="B3:G3"/>
    <mergeCell ref="H3:I3"/>
    <mergeCell ref="K3:L3"/>
  </mergeCells>
  <pageMargins left="0.70826771653543308" right="0.70826771653543308" top="1.083070866141733" bottom="1.083070866141733" header="0.78740157480314998" footer="0.78740157480314998"/>
  <pageSetup paperSize="9" scale="72" fitToWidth="0" fitToHeight="0" pageOrder="overThenDown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53"/>
  <sheetViews>
    <sheetView zoomScaleNormal="100" workbookViewId="0">
      <selection activeCell="P19" sqref="P19"/>
    </sheetView>
  </sheetViews>
  <sheetFormatPr baseColWidth="10" defaultRowHeight="14.25"/>
  <cols>
    <col min="1" max="1" width="17" customWidth="1"/>
    <col min="2" max="2" width="10.5" customWidth="1"/>
    <col min="3" max="3" width="8.875" bestFit="1" customWidth="1"/>
    <col min="4" max="4" width="7.75" bestFit="1" customWidth="1"/>
    <col min="5" max="8" width="8.625" customWidth="1"/>
    <col min="9" max="9" width="8.125" bestFit="1" customWidth="1"/>
    <col min="10" max="10" width="11.75" bestFit="1" customWidth="1"/>
    <col min="11" max="11" width="9.125" bestFit="1" customWidth="1"/>
    <col min="12" max="12" width="11.125" bestFit="1" customWidth="1"/>
    <col min="13" max="13" width="11" bestFit="1" customWidth="1"/>
    <col min="14" max="14" width="10.75" customWidth="1"/>
    <col min="15" max="15" width="11" customWidth="1"/>
  </cols>
  <sheetData>
    <row r="1" spans="1:14" ht="27.75">
      <c r="A1" s="194" t="s">
        <v>121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4" ht="18">
      <c r="A2" s="178" t="s">
        <v>2</v>
      </c>
      <c r="B2" s="178"/>
      <c r="C2" s="178"/>
      <c r="D2" s="178"/>
      <c r="E2" s="178"/>
      <c r="F2" s="178"/>
      <c r="G2" s="178"/>
      <c r="H2" s="3"/>
      <c r="I2" s="175"/>
      <c r="J2" s="175"/>
      <c r="K2" s="175"/>
      <c r="L2" s="175"/>
      <c r="M2" s="4"/>
      <c r="N2" s="5"/>
    </row>
    <row r="3" spans="1:14" ht="20.25" customHeight="1">
      <c r="A3" s="139" t="s">
        <v>4</v>
      </c>
      <c r="B3" s="140" t="str">
        <f>Januar!B3</f>
        <v>Mustermann</v>
      </c>
      <c r="C3" s="8"/>
      <c r="D3" s="8"/>
      <c r="E3" s="9"/>
      <c r="F3" s="9"/>
      <c r="G3" s="10"/>
      <c r="H3" s="141"/>
      <c r="I3" s="175"/>
      <c r="J3" s="175"/>
      <c r="K3" s="175"/>
      <c r="L3" s="175"/>
      <c r="M3" s="142"/>
      <c r="N3" s="143"/>
    </row>
    <row r="4" spans="1:14" ht="20.25">
      <c r="A4" s="139" t="s">
        <v>6</v>
      </c>
      <c r="B4" s="140" t="str">
        <f>Januar!B4</f>
        <v>Mustermann GmbH &amp; Co. KG</v>
      </c>
      <c r="C4" s="11"/>
      <c r="D4" s="11"/>
      <c r="E4" s="11"/>
      <c r="F4" s="11"/>
      <c r="G4" s="12"/>
      <c r="H4" s="144"/>
      <c r="I4" s="175"/>
      <c r="J4" s="175"/>
      <c r="K4" s="175"/>
      <c r="L4" s="175"/>
      <c r="M4" s="54"/>
    </row>
    <row r="6" spans="1:14" ht="16.5">
      <c r="A6" s="25"/>
      <c r="B6" s="205" t="s">
        <v>9</v>
      </c>
      <c r="C6" s="206" t="s">
        <v>68</v>
      </c>
      <c r="D6" s="205" t="s">
        <v>70</v>
      </c>
      <c r="E6" s="205" t="s">
        <v>72</v>
      </c>
      <c r="F6" s="205" t="s">
        <v>71</v>
      </c>
      <c r="G6" s="206" t="s">
        <v>73</v>
      </c>
      <c r="H6" s="205" t="s">
        <v>74</v>
      </c>
      <c r="I6" s="206" t="s">
        <v>75</v>
      </c>
      <c r="J6" s="206" t="s">
        <v>76</v>
      </c>
      <c r="K6" s="206" t="s">
        <v>77</v>
      </c>
      <c r="L6" s="206" t="s">
        <v>78</v>
      </c>
      <c r="M6" s="206" t="s">
        <v>79</v>
      </c>
    </row>
    <row r="7" spans="1:14">
      <c r="A7" s="204" t="s">
        <v>14</v>
      </c>
      <c r="B7" s="207"/>
      <c r="C7" s="207">
        <f>Februar!B40</f>
        <v>0</v>
      </c>
      <c r="D7" s="207">
        <f>März!B42</f>
        <v>0</v>
      </c>
      <c r="E7" s="207">
        <f>April!B41</f>
        <v>0</v>
      </c>
      <c r="F7" s="207">
        <f>Mai!B42</f>
        <v>0</v>
      </c>
      <c r="G7" s="207">
        <f>Juni!B41</f>
        <v>0</v>
      </c>
      <c r="H7" s="207">
        <f>Juli!B42</f>
        <v>0</v>
      </c>
      <c r="I7" s="207">
        <f>August!B42</f>
        <v>0</v>
      </c>
      <c r="J7" s="207">
        <f>September!B41</f>
        <v>0</v>
      </c>
      <c r="K7" s="207">
        <f>Oktober!B42</f>
        <v>0</v>
      </c>
      <c r="L7" s="207">
        <f>November!B41</f>
        <v>0</v>
      </c>
      <c r="M7" s="207">
        <f>Dezember!B42</f>
        <v>0</v>
      </c>
    </row>
    <row r="8" spans="1:14">
      <c r="A8" s="204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</row>
    <row r="9" spans="1:14">
      <c r="A9" s="204" t="s">
        <v>15</v>
      </c>
      <c r="B9" s="207">
        <f>Januar!C42</f>
        <v>0</v>
      </c>
      <c r="C9" s="207">
        <f>Februar!C40</f>
        <v>0</v>
      </c>
      <c r="D9" s="207">
        <f>März!C42</f>
        <v>0</v>
      </c>
      <c r="E9" s="207">
        <f>April!C41</f>
        <v>0</v>
      </c>
      <c r="F9" s="207">
        <f>Mai!C42</f>
        <v>0</v>
      </c>
      <c r="G9" s="207">
        <f>Juni!C41</f>
        <v>0</v>
      </c>
      <c r="H9" s="207">
        <f>Juli!C42</f>
        <v>0</v>
      </c>
      <c r="I9" s="207">
        <f>August!C42</f>
        <v>0</v>
      </c>
      <c r="J9" s="207">
        <f>September!C41</f>
        <v>0</v>
      </c>
      <c r="K9" s="207">
        <f>Oktober!C42</f>
        <v>0</v>
      </c>
      <c r="L9" s="207">
        <f>November!C41</f>
        <v>0</v>
      </c>
      <c r="M9" s="207">
        <f>Dezember!C42</f>
        <v>0</v>
      </c>
    </row>
    <row r="10" spans="1:14">
      <c r="A10" s="204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</row>
    <row r="11" spans="1:14" ht="14.25" customHeight="1">
      <c r="A11" s="195" t="s">
        <v>122</v>
      </c>
      <c r="B11" s="196">
        <f>Januar!C43</f>
        <v>0</v>
      </c>
      <c r="C11" s="196">
        <f>Februar!C41</f>
        <v>0</v>
      </c>
      <c r="D11" s="196">
        <f>März!C43</f>
        <v>0</v>
      </c>
      <c r="E11" s="196">
        <f>April!C42</f>
        <v>0</v>
      </c>
      <c r="F11" s="196">
        <f>Mai!C43</f>
        <v>0</v>
      </c>
      <c r="G11" s="196">
        <f>Juni!C42</f>
        <v>0</v>
      </c>
      <c r="H11" s="196">
        <f>Juli!C43</f>
        <v>0</v>
      </c>
      <c r="I11" s="196">
        <f>August!C43</f>
        <v>0</v>
      </c>
      <c r="J11" s="196">
        <f>September!C42</f>
        <v>0</v>
      </c>
      <c r="K11" s="196">
        <f>Oktober!C43</f>
        <v>0</v>
      </c>
      <c r="L11" s="196">
        <f>November!C42</f>
        <v>0</v>
      </c>
      <c r="M11" s="196">
        <f>Dezember!C43</f>
        <v>0</v>
      </c>
    </row>
    <row r="12" spans="1:14" ht="20.100000000000001" customHeight="1">
      <c r="A12" s="195"/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</row>
    <row r="13" spans="1:14" ht="9" customHeight="1">
      <c r="A13" s="145"/>
      <c r="B13" s="208"/>
      <c r="C13" s="209"/>
      <c r="D13" s="208"/>
      <c r="E13" s="208"/>
      <c r="F13" s="209"/>
      <c r="G13" s="208"/>
      <c r="H13" s="208"/>
      <c r="I13" s="208"/>
      <c r="J13" s="208"/>
      <c r="K13" s="209"/>
      <c r="L13" s="208"/>
      <c r="M13" s="208"/>
    </row>
    <row r="14" spans="1:14">
      <c r="A14" s="204" t="str">
        <f>Januar!D9</f>
        <v>Maissilage</v>
      </c>
      <c r="B14" s="207">
        <f>Januar!D42</f>
        <v>0</v>
      </c>
      <c r="C14" s="207">
        <f>Februar!D40</f>
        <v>0</v>
      </c>
      <c r="D14" s="207">
        <f>März!D42</f>
        <v>0</v>
      </c>
      <c r="E14" s="207">
        <f>April!D41</f>
        <v>0</v>
      </c>
      <c r="F14" s="207">
        <f>April!D41</f>
        <v>0</v>
      </c>
      <c r="G14" s="207">
        <f>Juni!D41</f>
        <v>0</v>
      </c>
      <c r="H14" s="207">
        <f>Juli!D42</f>
        <v>0</v>
      </c>
      <c r="I14" s="207">
        <f>August!D42</f>
        <v>0</v>
      </c>
      <c r="J14" s="207">
        <f>September!D41</f>
        <v>0</v>
      </c>
      <c r="K14" s="207">
        <f>Oktober!D42</f>
        <v>0</v>
      </c>
      <c r="L14" s="207">
        <f>November!D41</f>
        <v>0</v>
      </c>
      <c r="M14" s="207">
        <f>Dezember!D42</f>
        <v>0</v>
      </c>
    </row>
    <row r="15" spans="1:14">
      <c r="A15" s="204"/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</row>
    <row r="16" spans="1:14">
      <c r="A16" s="204" t="str">
        <f>Januar!E9</f>
        <v>Grassilage</v>
      </c>
      <c r="B16" s="207">
        <f>Januar!E42</f>
        <v>0</v>
      </c>
      <c r="C16" s="207">
        <f>Februar!E40</f>
        <v>0</v>
      </c>
      <c r="D16" s="207">
        <f>März!E42</f>
        <v>0</v>
      </c>
      <c r="E16" s="207">
        <f>April!E41</f>
        <v>0</v>
      </c>
      <c r="F16" s="207">
        <f>Mai!E42</f>
        <v>0</v>
      </c>
      <c r="G16" s="207">
        <f>Juni!E41</f>
        <v>0</v>
      </c>
      <c r="H16" s="207">
        <f>Juli!E42</f>
        <v>0</v>
      </c>
      <c r="I16" s="207">
        <f>August!E42</f>
        <v>0</v>
      </c>
      <c r="J16" s="207">
        <f>September!E41</f>
        <v>0</v>
      </c>
      <c r="K16" s="207">
        <f>Oktober!E42</f>
        <v>0</v>
      </c>
      <c r="L16" s="207">
        <f>November!E41</f>
        <v>0</v>
      </c>
      <c r="M16" s="207">
        <f>Dezember!E42</f>
        <v>0</v>
      </c>
    </row>
    <row r="17" spans="1:13">
      <c r="A17" s="204"/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</row>
    <row r="18" spans="1:13">
      <c r="A18" s="204" t="str">
        <f>Januar!F9</f>
        <v>GPS</v>
      </c>
      <c r="B18" s="207">
        <f>Januar!F42</f>
        <v>0</v>
      </c>
      <c r="C18" s="207">
        <f>Februar!F40</f>
        <v>0</v>
      </c>
      <c r="D18" s="207">
        <f>März!F42</f>
        <v>0</v>
      </c>
      <c r="E18" s="207">
        <f>April!F41</f>
        <v>0</v>
      </c>
      <c r="F18" s="207">
        <f>Mai!F42</f>
        <v>0</v>
      </c>
      <c r="G18" s="207">
        <f>Juni!F41</f>
        <v>0</v>
      </c>
      <c r="H18" s="207">
        <f>Juli!F42</f>
        <v>0</v>
      </c>
      <c r="I18" s="207">
        <f>August!F42</f>
        <v>0</v>
      </c>
      <c r="J18" s="207">
        <f>September!F41</f>
        <v>0</v>
      </c>
      <c r="K18" s="207">
        <f>Oktober!F42</f>
        <v>0</v>
      </c>
      <c r="L18" s="207">
        <f>November!F41</f>
        <v>0</v>
      </c>
      <c r="M18" s="207">
        <f>Dezember!F42</f>
        <v>0</v>
      </c>
    </row>
    <row r="19" spans="1:13">
      <c r="A19" s="204"/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</row>
    <row r="20" spans="1:13">
      <c r="A20" s="204" t="str">
        <f>Januar!G9</f>
        <v>…</v>
      </c>
      <c r="B20" s="207">
        <f>Januar!G42</f>
        <v>0</v>
      </c>
      <c r="C20" s="207">
        <f>Februar!G40</f>
        <v>0</v>
      </c>
      <c r="D20" s="207">
        <f>März!G42</f>
        <v>0</v>
      </c>
      <c r="E20" s="207">
        <f>April!G41</f>
        <v>0</v>
      </c>
      <c r="F20" s="207">
        <f>Mai!G42</f>
        <v>0</v>
      </c>
      <c r="G20" s="207">
        <f>Juni!G41</f>
        <v>0</v>
      </c>
      <c r="H20" s="207">
        <f>Juli!G42</f>
        <v>0</v>
      </c>
      <c r="I20" s="207">
        <f>August!G42</f>
        <v>0</v>
      </c>
      <c r="J20" s="207">
        <f>September!G41</f>
        <v>0</v>
      </c>
      <c r="K20" s="207">
        <f>Oktober!G42</f>
        <v>0</v>
      </c>
      <c r="L20" s="207">
        <f>November!G41</f>
        <v>0</v>
      </c>
      <c r="M20" s="207">
        <f>Dezember!G42</f>
        <v>0</v>
      </c>
    </row>
    <row r="21" spans="1:13">
      <c r="A21" s="204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</row>
    <row r="22" spans="1:13">
      <c r="A22" s="204" t="str">
        <f>Januar!H9</f>
        <v>…</v>
      </c>
      <c r="B22" s="207">
        <f>Januar!H42</f>
        <v>0</v>
      </c>
      <c r="C22" s="207">
        <f>Februar!H40</f>
        <v>0</v>
      </c>
      <c r="D22" s="207">
        <f>März!H42</f>
        <v>0</v>
      </c>
      <c r="E22" s="207">
        <f>April!H41</f>
        <v>0</v>
      </c>
      <c r="F22" s="207">
        <f>Mai!H42</f>
        <v>0</v>
      </c>
      <c r="G22" s="207">
        <f>Juni!H41</f>
        <v>0</v>
      </c>
      <c r="H22" s="207">
        <f>Juli!H42</f>
        <v>0</v>
      </c>
      <c r="I22" s="207">
        <f>August!H42</f>
        <v>0</v>
      </c>
      <c r="J22" s="207">
        <f>September!H41</f>
        <v>0</v>
      </c>
      <c r="K22" s="207">
        <f>Oktober!H42</f>
        <v>0</v>
      </c>
      <c r="L22" s="207">
        <f>November!H41</f>
        <v>0</v>
      </c>
      <c r="M22" s="207">
        <f>Dezember!H42</f>
        <v>0</v>
      </c>
    </row>
    <row r="23" spans="1:13">
      <c r="A23" s="204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</row>
    <row r="24" spans="1:13">
      <c r="A24" s="200" t="s">
        <v>123</v>
      </c>
      <c r="B24" s="197">
        <f>Januar!H43</f>
        <v>0</v>
      </c>
      <c r="C24" s="197">
        <f>Februar!H41</f>
        <v>0</v>
      </c>
      <c r="D24" s="197">
        <f>März!H43</f>
        <v>0</v>
      </c>
      <c r="E24" s="197">
        <f>April!H42</f>
        <v>0</v>
      </c>
      <c r="F24" s="197">
        <f>Mai!H43</f>
        <v>0</v>
      </c>
      <c r="G24" s="197">
        <f>Juni!H42</f>
        <v>0</v>
      </c>
      <c r="H24" s="197">
        <f>Juli!H43</f>
        <v>0</v>
      </c>
      <c r="I24" s="197">
        <f>August!H43</f>
        <v>0</v>
      </c>
      <c r="J24" s="197">
        <f>September!H42</f>
        <v>0</v>
      </c>
      <c r="K24" s="197">
        <f>Oktober!H43</f>
        <v>0</v>
      </c>
      <c r="L24" s="197">
        <f>November!H42</f>
        <v>0</v>
      </c>
      <c r="M24" s="197">
        <f>Dezember!H43</f>
        <v>0</v>
      </c>
    </row>
    <row r="25" spans="1:13" ht="26.85" customHeight="1">
      <c r="A25" s="200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</row>
    <row r="26" spans="1:13" ht="15.75">
      <c r="A26" s="145"/>
      <c r="B26" s="171"/>
      <c r="C26" s="172"/>
      <c r="D26" s="173"/>
      <c r="E26" s="173"/>
      <c r="F26" s="172"/>
      <c r="G26" s="173"/>
      <c r="H26" s="173"/>
      <c r="I26" s="173"/>
      <c r="J26" s="173"/>
      <c r="K26" s="172"/>
      <c r="L26" s="173"/>
      <c r="M26" s="40"/>
    </row>
    <row r="27" spans="1:13">
      <c r="A27" s="198" t="s">
        <v>21</v>
      </c>
      <c r="B27" s="199">
        <f t="shared" ref="B27:M27" si="0">B11+B24</f>
        <v>0</v>
      </c>
      <c r="C27" s="199">
        <f t="shared" si="0"/>
        <v>0</v>
      </c>
      <c r="D27" s="199">
        <f t="shared" si="0"/>
        <v>0</v>
      </c>
      <c r="E27" s="199">
        <f t="shared" si="0"/>
        <v>0</v>
      </c>
      <c r="F27" s="199">
        <f>F11+F24</f>
        <v>0</v>
      </c>
      <c r="G27" s="199">
        <f t="shared" si="0"/>
        <v>0</v>
      </c>
      <c r="H27" s="199">
        <f t="shared" si="0"/>
        <v>0</v>
      </c>
      <c r="I27" s="199">
        <f t="shared" si="0"/>
        <v>0</v>
      </c>
      <c r="J27" s="199">
        <f t="shared" si="0"/>
        <v>0</v>
      </c>
      <c r="K27" s="199">
        <f t="shared" si="0"/>
        <v>0</v>
      </c>
      <c r="L27" s="199">
        <f t="shared" si="0"/>
        <v>0</v>
      </c>
      <c r="M27" s="199">
        <f t="shared" si="0"/>
        <v>0</v>
      </c>
    </row>
    <row r="28" spans="1:13">
      <c r="A28" s="198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</row>
    <row r="29" spans="1:13" ht="15">
      <c r="A29" s="146"/>
      <c r="B29" s="147"/>
      <c r="C29" s="148"/>
      <c r="D29" s="147"/>
      <c r="E29" s="147"/>
      <c r="F29" s="148"/>
      <c r="G29" s="147"/>
      <c r="H29" s="147"/>
      <c r="I29" s="147"/>
      <c r="J29" s="147"/>
      <c r="K29" s="148"/>
      <c r="L29" s="147"/>
      <c r="M29" s="149"/>
    </row>
    <row r="30" spans="1:13">
      <c r="A30" s="203" t="s">
        <v>111</v>
      </c>
      <c r="B30" s="201" t="e">
        <f t="shared" ref="B30:M30" si="1">B11/B27</f>
        <v>#DIV/0!</v>
      </c>
      <c r="C30" s="201" t="e">
        <f t="shared" si="1"/>
        <v>#DIV/0!</v>
      </c>
      <c r="D30" s="201" t="e">
        <f t="shared" si="1"/>
        <v>#DIV/0!</v>
      </c>
      <c r="E30" s="201" t="e">
        <f t="shared" ref="E30" si="2">E11/E27</f>
        <v>#DIV/0!</v>
      </c>
      <c r="F30" s="201" t="e">
        <f t="shared" si="1"/>
        <v>#DIV/0!</v>
      </c>
      <c r="G30" s="201" t="e">
        <f t="shared" si="1"/>
        <v>#DIV/0!</v>
      </c>
      <c r="H30" s="201" t="e">
        <f t="shared" si="1"/>
        <v>#DIV/0!</v>
      </c>
      <c r="I30" s="201" t="e">
        <f t="shared" si="1"/>
        <v>#DIV/0!</v>
      </c>
      <c r="J30" s="201" t="e">
        <f t="shared" si="1"/>
        <v>#DIV/0!</v>
      </c>
      <c r="K30" s="201" t="e">
        <f t="shared" si="1"/>
        <v>#DIV/0!</v>
      </c>
      <c r="L30" s="201" t="e">
        <f t="shared" si="1"/>
        <v>#DIV/0!</v>
      </c>
      <c r="M30" s="201" t="e">
        <f t="shared" si="1"/>
        <v>#DIV/0!</v>
      </c>
    </row>
    <row r="31" spans="1:13">
      <c r="A31" s="203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</row>
    <row r="32" spans="1:13" ht="7.5" customHeight="1">
      <c r="A32" s="146"/>
      <c r="B32" s="147"/>
      <c r="C32" s="148"/>
      <c r="D32" s="147"/>
      <c r="E32" s="147"/>
      <c r="F32" s="148"/>
      <c r="G32" s="147"/>
      <c r="H32" s="147"/>
      <c r="I32" s="147"/>
      <c r="J32" s="147"/>
      <c r="K32" s="148"/>
      <c r="L32" s="147"/>
      <c r="M32" s="149"/>
    </row>
    <row r="33" spans="1:13">
      <c r="A33" s="202" t="s">
        <v>124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</row>
    <row r="34" spans="1:13">
      <c r="A34" s="202"/>
      <c r="B34" s="186"/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</row>
    <row r="35" spans="1:13">
      <c r="A35" s="202" t="s">
        <v>125</v>
      </c>
      <c r="B35" s="186"/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</row>
    <row r="36" spans="1:13">
      <c r="A36" s="202"/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</row>
    <row r="37" spans="1:13" ht="15">
      <c r="A37" s="147"/>
      <c r="B37" s="147"/>
      <c r="C37" s="148"/>
      <c r="D37" s="147"/>
      <c r="E37" s="147"/>
      <c r="F37" s="148"/>
      <c r="G37" s="147"/>
      <c r="H37" s="147"/>
      <c r="I37" s="147"/>
      <c r="J37" s="147"/>
      <c r="K37" s="148"/>
      <c r="L37" s="147"/>
      <c r="M37" s="147"/>
    </row>
    <row r="38" spans="1:13" ht="15">
      <c r="A38" s="147"/>
      <c r="B38" s="147"/>
      <c r="C38" s="148"/>
      <c r="D38" s="147"/>
      <c r="E38" s="147"/>
      <c r="F38" s="148"/>
      <c r="G38" s="147"/>
      <c r="H38" s="147"/>
      <c r="I38" s="147"/>
      <c r="J38" s="147"/>
      <c r="K38" s="148"/>
      <c r="L38" s="147"/>
      <c r="M38" s="147"/>
    </row>
    <row r="39" spans="1:13" ht="15">
      <c r="A39" s="147"/>
      <c r="B39" s="147"/>
      <c r="C39" s="148"/>
      <c r="D39" s="147"/>
      <c r="E39" s="147"/>
      <c r="F39" s="148"/>
      <c r="G39" s="147"/>
      <c r="H39" s="147"/>
      <c r="I39" s="147"/>
      <c r="J39" s="147"/>
      <c r="K39" s="148"/>
      <c r="L39" s="147"/>
      <c r="M39" s="147"/>
    </row>
    <row r="40" spans="1:13" ht="15">
      <c r="A40" s="147"/>
      <c r="B40" s="147"/>
      <c r="C40" s="148"/>
      <c r="D40" s="147"/>
      <c r="E40" s="147"/>
      <c r="F40" s="148"/>
      <c r="G40" s="147"/>
      <c r="H40" s="147"/>
      <c r="I40" s="147"/>
      <c r="J40" s="147"/>
      <c r="K40" s="148"/>
      <c r="L40" s="147"/>
      <c r="M40" s="147"/>
    </row>
    <row r="41" spans="1:13" ht="15">
      <c r="A41" s="147"/>
      <c r="B41" s="147"/>
      <c r="C41" s="148"/>
      <c r="D41" s="147"/>
      <c r="E41" s="147"/>
      <c r="F41" s="148"/>
      <c r="G41" s="147"/>
      <c r="H41" s="147"/>
      <c r="I41" s="147"/>
      <c r="J41" s="147"/>
      <c r="K41" s="148"/>
      <c r="L41" s="147"/>
      <c r="M41" s="147"/>
    </row>
    <row r="42" spans="1:13" ht="15">
      <c r="A42" s="147"/>
      <c r="B42" s="148"/>
      <c r="C42" s="147"/>
      <c r="D42" s="147"/>
      <c r="E42" s="147"/>
      <c r="F42" s="147"/>
      <c r="G42" s="148"/>
      <c r="H42" s="147"/>
      <c r="I42" s="147"/>
      <c r="J42" s="147"/>
      <c r="K42" s="148"/>
      <c r="L42" s="147"/>
      <c r="M42" s="147"/>
    </row>
    <row r="43" spans="1:13" ht="15">
      <c r="A43" s="147"/>
      <c r="B43" s="148"/>
      <c r="C43" s="147"/>
      <c r="D43" s="147"/>
      <c r="E43" s="147"/>
      <c r="F43" s="147"/>
      <c r="G43" s="148"/>
      <c r="H43" s="147"/>
      <c r="I43" s="147"/>
      <c r="J43" s="147"/>
      <c r="K43" s="148"/>
      <c r="L43" s="147"/>
      <c r="M43" s="147"/>
    </row>
    <row r="44" spans="1:13" ht="15">
      <c r="A44" s="147"/>
      <c r="B44" s="148"/>
      <c r="C44" s="147"/>
      <c r="D44" s="147"/>
      <c r="E44" s="147"/>
      <c r="F44" s="147"/>
      <c r="G44" s="148"/>
      <c r="H44" s="147"/>
      <c r="I44" s="147"/>
      <c r="J44" s="147"/>
      <c r="K44" s="148"/>
      <c r="L44" s="147"/>
      <c r="M44" s="147"/>
    </row>
    <row r="45" spans="1:13" ht="15">
      <c r="A45" s="147"/>
      <c r="B45" s="148"/>
      <c r="C45" s="147"/>
      <c r="D45" s="147"/>
      <c r="E45" s="147"/>
      <c r="F45" s="147"/>
      <c r="G45" s="148"/>
      <c r="H45" s="147"/>
      <c r="I45" s="147"/>
      <c r="J45" s="147"/>
      <c r="K45" s="148"/>
      <c r="L45" s="147"/>
      <c r="M45" s="147"/>
    </row>
    <row r="46" spans="1:13" ht="15">
      <c r="A46" s="147"/>
      <c r="B46" s="148"/>
      <c r="C46" s="147"/>
      <c r="D46" s="147"/>
      <c r="E46" s="147"/>
      <c r="F46" s="147"/>
      <c r="G46" s="148"/>
      <c r="H46" s="147"/>
      <c r="I46" s="147"/>
      <c r="J46" s="147"/>
      <c r="K46" s="148"/>
      <c r="L46" s="147"/>
      <c r="M46" s="147"/>
    </row>
    <row r="47" spans="1:13" ht="15">
      <c r="A47" s="147"/>
      <c r="B47" s="148"/>
      <c r="C47" s="147"/>
      <c r="D47" s="147"/>
      <c r="E47" s="147"/>
      <c r="F47" s="147"/>
      <c r="G47" s="148"/>
      <c r="H47" s="147"/>
      <c r="I47" s="147"/>
      <c r="J47" s="147"/>
      <c r="K47" s="148"/>
      <c r="L47" s="147"/>
      <c r="M47" s="147"/>
    </row>
    <row r="48" spans="1:13" ht="15">
      <c r="A48" s="147"/>
      <c r="B48" s="148"/>
      <c r="C48" s="147"/>
      <c r="D48" s="147"/>
      <c r="E48" s="147"/>
      <c r="F48" s="147"/>
      <c r="G48" s="148"/>
      <c r="H48" s="147"/>
      <c r="I48" s="147"/>
      <c r="J48" s="147"/>
      <c r="K48" s="148"/>
      <c r="L48" s="147"/>
      <c r="M48" s="147"/>
    </row>
    <row r="49" spans="1:13" ht="15">
      <c r="A49" s="147"/>
      <c r="B49" s="148"/>
      <c r="C49" s="147"/>
      <c r="D49" s="147"/>
      <c r="E49" s="147"/>
      <c r="F49" s="147"/>
      <c r="G49" s="148"/>
      <c r="H49" s="147"/>
      <c r="I49" s="147"/>
      <c r="J49" s="147"/>
      <c r="K49" s="148"/>
      <c r="L49" s="147"/>
      <c r="M49" s="147"/>
    </row>
    <row r="50" spans="1:13" ht="15">
      <c r="A50" s="147"/>
      <c r="B50" s="148"/>
      <c r="C50" s="147"/>
      <c r="D50" s="147"/>
      <c r="E50" s="147"/>
      <c r="F50" s="147"/>
      <c r="G50" s="148"/>
      <c r="H50" s="147"/>
      <c r="I50" s="147"/>
      <c r="J50" s="147"/>
      <c r="K50" s="148"/>
      <c r="L50" s="147"/>
      <c r="M50" s="147"/>
    </row>
    <row r="51" spans="1:13" ht="15">
      <c r="A51" s="147"/>
      <c r="B51" s="148"/>
      <c r="C51" s="147"/>
      <c r="D51" s="147"/>
      <c r="E51" s="147"/>
      <c r="F51" s="147"/>
      <c r="G51" s="148"/>
      <c r="H51" s="147"/>
      <c r="I51" s="147"/>
      <c r="J51" s="147"/>
      <c r="K51" s="148"/>
      <c r="L51" s="147"/>
      <c r="M51" s="147"/>
    </row>
    <row r="52" spans="1:13" ht="15">
      <c r="A52" s="147"/>
      <c r="B52" s="148"/>
      <c r="C52" s="147"/>
      <c r="D52" s="147"/>
      <c r="E52" s="147"/>
      <c r="F52" s="147"/>
      <c r="G52" s="148"/>
      <c r="H52" s="147"/>
      <c r="I52" s="147"/>
      <c r="J52" s="147"/>
      <c r="K52" s="148"/>
      <c r="L52" s="147"/>
      <c r="M52" s="147"/>
    </row>
    <row r="53" spans="1:13" ht="15">
      <c r="A53" s="147"/>
      <c r="B53" s="148"/>
      <c r="C53" s="147"/>
      <c r="D53" s="147"/>
      <c r="E53" s="147"/>
      <c r="F53" s="147"/>
      <c r="G53" s="148"/>
      <c r="H53" s="147"/>
      <c r="I53" s="147"/>
      <c r="J53" s="147"/>
      <c r="K53" s="148"/>
      <c r="L53" s="147"/>
      <c r="M53" s="147"/>
    </row>
  </sheetData>
  <sheetProtection algorithmName="SHA-512" hashValue="1/QArDvk1rzMIk2CH1eZGesZ/bvoNQo1FdaT0/QmKLjFkBeV4Uf7DGuY4VYfCUO7de/o4uUyneOoe44E5+uCYQ==" saltValue="2CCzikvPz+hLBdrOwlwfAw==" spinCount="100000" sheet="1" objects="1" scenarios="1"/>
  <mergeCells count="172">
    <mergeCell ref="J35:J36"/>
    <mergeCell ref="K35:K36"/>
    <mergeCell ref="L35:L36"/>
    <mergeCell ref="M35:M36"/>
    <mergeCell ref="M33:M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G33:G34"/>
    <mergeCell ref="H33:H34"/>
    <mergeCell ref="I33:I34"/>
    <mergeCell ref="J33:J34"/>
    <mergeCell ref="K33:K34"/>
    <mergeCell ref="L33:L34"/>
    <mergeCell ref="J30:J31"/>
    <mergeCell ref="K30:K31"/>
    <mergeCell ref="L30:L31"/>
    <mergeCell ref="M30:M31"/>
    <mergeCell ref="A33:A34"/>
    <mergeCell ref="B33:B34"/>
    <mergeCell ref="C33:C34"/>
    <mergeCell ref="D33:D34"/>
    <mergeCell ref="E33:E34"/>
    <mergeCell ref="F33:F34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24:J25"/>
    <mergeCell ref="K24:K25"/>
    <mergeCell ref="L24:L25"/>
    <mergeCell ref="M24:M25"/>
    <mergeCell ref="A27:A28"/>
    <mergeCell ref="B27:B28"/>
    <mergeCell ref="C27:C28"/>
    <mergeCell ref="D27:D28"/>
    <mergeCell ref="E27:E28"/>
    <mergeCell ref="F27:F28"/>
    <mergeCell ref="M27:M28"/>
    <mergeCell ref="G27:G28"/>
    <mergeCell ref="H27:H28"/>
    <mergeCell ref="I27:I28"/>
    <mergeCell ref="J27:J28"/>
    <mergeCell ref="K27:K28"/>
    <mergeCell ref="L27:L28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0:J21"/>
    <mergeCell ref="K20:K21"/>
    <mergeCell ref="L20:L21"/>
    <mergeCell ref="M20:M21"/>
    <mergeCell ref="A22:A23"/>
    <mergeCell ref="B22:B23"/>
    <mergeCell ref="C22:C23"/>
    <mergeCell ref="D22:D23"/>
    <mergeCell ref="E22:E23"/>
    <mergeCell ref="F22:F23"/>
    <mergeCell ref="M22:M23"/>
    <mergeCell ref="G22:G23"/>
    <mergeCell ref="H22:H23"/>
    <mergeCell ref="I22:I23"/>
    <mergeCell ref="J22:J23"/>
    <mergeCell ref="K22:K23"/>
    <mergeCell ref="L22:L23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16:J17"/>
    <mergeCell ref="K16:K17"/>
    <mergeCell ref="L16:L17"/>
    <mergeCell ref="M16:M17"/>
    <mergeCell ref="A18:A19"/>
    <mergeCell ref="B18:B19"/>
    <mergeCell ref="C18:C19"/>
    <mergeCell ref="D18:D19"/>
    <mergeCell ref="E18:E19"/>
    <mergeCell ref="F18:F19"/>
    <mergeCell ref="M18:M19"/>
    <mergeCell ref="G18:G19"/>
    <mergeCell ref="H18:H19"/>
    <mergeCell ref="I18:I19"/>
    <mergeCell ref="J18:J19"/>
    <mergeCell ref="K18:K19"/>
    <mergeCell ref="L18:L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L11:L12"/>
    <mergeCell ref="M11:M12"/>
    <mergeCell ref="A14:A15"/>
    <mergeCell ref="B14:B15"/>
    <mergeCell ref="C14:C15"/>
    <mergeCell ref="D14:D15"/>
    <mergeCell ref="E14:E15"/>
    <mergeCell ref="F14:F15"/>
    <mergeCell ref="M14:M15"/>
    <mergeCell ref="G14:G15"/>
    <mergeCell ref="H14:H15"/>
    <mergeCell ref="I14:I15"/>
    <mergeCell ref="J14:J15"/>
    <mergeCell ref="K14:K15"/>
    <mergeCell ref="L14:L15"/>
    <mergeCell ref="M9:M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F9:F10"/>
    <mergeCell ref="J11:J12"/>
    <mergeCell ref="K11:K12"/>
    <mergeCell ref="H7:H8"/>
    <mergeCell ref="I7:I8"/>
    <mergeCell ref="J7:J8"/>
    <mergeCell ref="K7:K8"/>
    <mergeCell ref="L7:L8"/>
    <mergeCell ref="M7:M8"/>
    <mergeCell ref="A1:N1"/>
    <mergeCell ref="A2:G2"/>
    <mergeCell ref="I2:L4"/>
    <mergeCell ref="A7:A8"/>
    <mergeCell ref="B7:B8"/>
    <mergeCell ref="C7:C8"/>
    <mergeCell ref="D7:D8"/>
    <mergeCell ref="E7:E8"/>
    <mergeCell ref="F7:F8"/>
    <mergeCell ref="G7:G8"/>
  </mergeCells>
  <pageMargins left="0.39370078740157483" right="0" top="0.39370078740157483" bottom="0.39370078740157483" header="0" footer="0"/>
  <pageSetup paperSize="9" fitToWidth="0" fitToHeight="0" pageOrder="overThenDown" orientation="landscape" horizontalDpi="0" verticalDpi="0" r:id="rId1"/>
  <headerFooter>
    <oddHeader>&amp;C&amp;A</oddHead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8576"/>
  <sheetViews>
    <sheetView topLeftCell="A29" zoomScaleNormal="100" workbookViewId="0">
      <selection activeCell="M38" sqref="M38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Januar!B3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Januar!B4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68</v>
      </c>
      <c r="F5" s="79" t="str">
        <f>Januar!F5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0" si="0">SUM(D11:H11)</f>
        <v>0</v>
      </c>
      <c r="J11" s="44" t="str">
        <f t="shared" ref="J11:J39" si="1">IF(SUM(B11:H11)=0,"",SUM(B11:H11))</f>
        <v/>
      </c>
      <c r="K11" s="45" t="str">
        <f t="shared" ref="K11:K40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80" t="s">
        <v>58</v>
      </c>
      <c r="B39" s="81"/>
      <c r="C39" s="82"/>
      <c r="D39" s="82"/>
      <c r="E39" s="82"/>
      <c r="F39" s="82"/>
      <c r="G39" s="82"/>
      <c r="H39" s="82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58" t="s">
        <v>61</v>
      </c>
      <c r="B40" s="59">
        <f t="shared" ref="B40:H40" si="3">IF(SUM(B9:B39)=0,0,SUM(B9:B39))</f>
        <v>0</v>
      </c>
      <c r="C40" s="59">
        <f t="shared" si="3"/>
        <v>0</v>
      </c>
      <c r="D40" s="60">
        <f t="shared" si="3"/>
        <v>0</v>
      </c>
      <c r="E40" s="60">
        <f t="shared" si="3"/>
        <v>0</v>
      </c>
      <c r="F40" s="60">
        <f t="shared" si="3"/>
        <v>0</v>
      </c>
      <c r="G40" s="60">
        <f t="shared" si="3"/>
        <v>0</v>
      </c>
      <c r="H40" s="60">
        <f t="shared" si="3"/>
        <v>0</v>
      </c>
      <c r="I40" s="43">
        <f t="shared" si="0"/>
        <v>0</v>
      </c>
      <c r="J40" s="83" t="str">
        <f>IF(SUM(J11:J39)=0,"",SUM(J11:J39))</f>
        <v/>
      </c>
      <c r="K40" s="45" t="str">
        <f t="shared" si="2"/>
        <v/>
      </c>
      <c r="L40"/>
      <c r="N40" s="55"/>
      <c r="O40" s="54"/>
    </row>
    <row r="41" spans="1:15" ht="25.5" customHeight="1">
      <c r="B41" s="61" t="s">
        <v>62</v>
      </c>
      <c r="C41" s="62">
        <f>IF(SUM(B40:C40)=0,0,SUM(B40:C40))</f>
        <v>0</v>
      </c>
      <c r="E41" s="63"/>
      <c r="G41" s="61" t="s">
        <v>63</v>
      </c>
      <c r="H41" s="64">
        <f>IF(SUM(D40:H40)=0,0,SUM(D40:H40))</f>
        <v>0</v>
      </c>
      <c r="I41" s="65"/>
      <c r="J41" s="66" t="s">
        <v>64</v>
      </c>
      <c r="K41" s="67"/>
      <c r="L41" s="63"/>
      <c r="M41" s="63"/>
    </row>
    <row r="42" spans="1:15" ht="12.4" customHeight="1">
      <c r="A42" s="175"/>
      <c r="B42" s="175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54"/>
      <c r="O42" s="54"/>
    </row>
    <row r="43" spans="1:15" s="69" customFormat="1" ht="19.899999999999999" customHeight="1">
      <c r="A43" s="68" t="s">
        <v>65</v>
      </c>
      <c r="K43" s="70"/>
      <c r="L43" s="70"/>
      <c r="N43" s="70"/>
      <c r="O43" s="70"/>
    </row>
    <row r="44" spans="1:15" ht="27.75" customHeight="1">
      <c r="A44" s="71" t="s">
        <v>66</v>
      </c>
      <c r="B44" s="72"/>
      <c r="C44" s="72"/>
      <c r="D44" s="72"/>
      <c r="E44" s="176" t="s">
        <v>67</v>
      </c>
      <c r="F44" s="176"/>
      <c r="G44" s="73"/>
      <c r="H44" s="73"/>
      <c r="I44" s="72"/>
      <c r="K44"/>
      <c r="L44"/>
    </row>
    <row r="45" spans="1:15" ht="27.75" customHeight="1">
      <c r="N45" s="69"/>
    </row>
    <row r="1048576" ht="12.75" customHeight="1"/>
  </sheetData>
  <sheetProtection algorithmName="SHA-512" hashValue="RZFd0a9d8znswb5//mbkYHpa+eODp84s20PtpQ9TtFCporB9XjJVfk8VdeDH4nC81N0Xq56JeakNF+6L+R94MA==" saltValue="8bK5xtGBjAuzHH8rWQcCDg==" spinCount="100000" sheet="1" objects="1" scenarios="1"/>
  <mergeCells count="11">
    <mergeCell ref="N9:N10"/>
    <mergeCell ref="N11:N12"/>
    <mergeCell ref="A42:M42"/>
    <mergeCell ref="E44:F44"/>
    <mergeCell ref="A1:M1"/>
    <mergeCell ref="A2:F2"/>
    <mergeCell ref="N2:N3"/>
    <mergeCell ref="I3:M5"/>
    <mergeCell ref="B8:C8"/>
    <mergeCell ref="D8:H8"/>
    <mergeCell ref="J8:K8"/>
  </mergeCells>
  <conditionalFormatting sqref="K11:K40">
    <cfRule type="cellIs" dxfId="21" priority="1" stopIfTrue="1" operator="between">
      <formula>0.8</formula>
      <formula>1</formula>
    </cfRule>
    <cfRule type="cellIs" dxfId="20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zoomScaleNormal="100" workbookViewId="0">
      <selection activeCell="L9" sqref="L9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Februar!B3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Februar!B4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70</v>
      </c>
      <c r="F5" s="79" t="str">
        <f>Februar!F5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2" si="0">SUM(D11:H11)</f>
        <v>0</v>
      </c>
      <c r="J11" s="44" t="str">
        <f t="shared" ref="J11:J41" si="1">IF(SUM(B11:H11)=0,"",SUM(B11:H11))</f>
        <v/>
      </c>
      <c r="K11" s="45" t="str">
        <f t="shared" ref="K11:K42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46" t="s">
        <v>60</v>
      </c>
      <c r="B41" s="56"/>
      <c r="C41" s="57"/>
      <c r="D41" s="57"/>
      <c r="E41" s="57"/>
      <c r="F41" s="57"/>
      <c r="G41" s="57"/>
      <c r="H41" s="57"/>
      <c r="I41" s="43">
        <f t="shared" si="0"/>
        <v>0</v>
      </c>
      <c r="J41" s="44" t="str">
        <f t="shared" si="1"/>
        <v/>
      </c>
      <c r="K41" s="45" t="str">
        <f t="shared" si="2"/>
        <v/>
      </c>
      <c r="L41"/>
      <c r="N41" s="55"/>
      <c r="O41" s="54"/>
    </row>
    <row r="42" spans="1:15" ht="25.5" customHeight="1">
      <c r="A42" s="58" t="s">
        <v>61</v>
      </c>
      <c r="B42" s="59">
        <f t="shared" ref="B42:H42" si="3">IF(SUM(B11:B41)=0,0,SUM(B11:B41))</f>
        <v>0</v>
      </c>
      <c r="C42" s="59">
        <f t="shared" si="3"/>
        <v>0</v>
      </c>
      <c r="D42" s="60">
        <f t="shared" si="3"/>
        <v>0</v>
      </c>
      <c r="E42" s="60">
        <f t="shared" si="3"/>
        <v>0</v>
      </c>
      <c r="F42" s="60">
        <f t="shared" si="3"/>
        <v>0</v>
      </c>
      <c r="G42" s="60">
        <f t="shared" si="3"/>
        <v>0</v>
      </c>
      <c r="H42" s="60">
        <f t="shared" si="3"/>
        <v>0</v>
      </c>
      <c r="I42" s="43">
        <f t="shared" si="0"/>
        <v>0</v>
      </c>
      <c r="J42" s="83" t="str">
        <f>IF(SUM(J11:J41)=0,"",SUM(J11:J41))</f>
        <v/>
      </c>
      <c r="K42" s="45" t="str">
        <f t="shared" si="2"/>
        <v/>
      </c>
      <c r="L42"/>
      <c r="N42" s="55"/>
      <c r="O42" s="54"/>
    </row>
    <row r="43" spans="1:15" ht="25.5" customHeight="1">
      <c r="B43" s="61" t="s">
        <v>62</v>
      </c>
      <c r="C43" s="62">
        <f>IF(SUM(B42:C42)=0,0,SUM(B42:C42))</f>
        <v>0</v>
      </c>
      <c r="E43" s="63"/>
      <c r="G43" s="61" t="s">
        <v>63</v>
      </c>
      <c r="H43" s="64">
        <f>IF(SUM(D42:H42)=0,0,SUM(D42:H42))</f>
        <v>0</v>
      </c>
      <c r="I43" s="65"/>
      <c r="J43" s="66" t="s">
        <v>64</v>
      </c>
      <c r="K43" s="67"/>
      <c r="L43" s="63"/>
      <c r="M43" s="63"/>
    </row>
    <row r="44" spans="1:15" ht="12.4" customHeight="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54"/>
      <c r="O44" s="54"/>
    </row>
    <row r="45" spans="1:15" s="69" customFormat="1" ht="19.899999999999999" customHeight="1">
      <c r="A45" s="68" t="s">
        <v>65</v>
      </c>
      <c r="K45" s="70"/>
      <c r="L45" s="70"/>
      <c r="N45" s="70"/>
      <c r="O45" s="70"/>
    </row>
    <row r="46" spans="1:15" ht="27.75" customHeight="1">
      <c r="A46" s="71" t="s">
        <v>66</v>
      </c>
      <c r="B46" s="72"/>
      <c r="C46" s="72"/>
      <c r="D46" s="72"/>
      <c r="E46" s="176" t="s">
        <v>67</v>
      </c>
      <c r="F46" s="176"/>
      <c r="G46" s="73"/>
      <c r="H46" s="73"/>
      <c r="I46" s="72"/>
      <c r="K46"/>
      <c r="L46"/>
    </row>
    <row r="47" spans="1:15" ht="27.75" customHeight="1">
      <c r="N47" s="69"/>
    </row>
  </sheetData>
  <sheetProtection algorithmName="SHA-512" hashValue="ARHm529pGZ2hMukMj1IRGkQ0AFxrAxky7rF5m3pV9cMEmub0qyyCqN5aDTgXSkeDQVwhkI5TPH3I0DyFhLvYfw==" saltValue="48Lkg0XYkL9vk2Ha7+ywcg==" spinCount="100000" sheet="1" objects="1" scenarios="1"/>
  <mergeCells count="11">
    <mergeCell ref="N9:N10"/>
    <mergeCell ref="N11:N12"/>
    <mergeCell ref="A44:M44"/>
    <mergeCell ref="E46:F46"/>
    <mergeCell ref="A1:M1"/>
    <mergeCell ref="A2:F2"/>
    <mergeCell ref="N2:N3"/>
    <mergeCell ref="I3:M5"/>
    <mergeCell ref="B8:C8"/>
    <mergeCell ref="D8:H8"/>
    <mergeCell ref="J8:K8"/>
  </mergeCells>
  <conditionalFormatting sqref="K11:K42">
    <cfRule type="cellIs" dxfId="19" priority="1" stopIfTrue="1" operator="between">
      <formula>0.8</formula>
      <formula>1</formula>
    </cfRule>
    <cfRule type="cellIs" dxfId="18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7"/>
  <sheetViews>
    <sheetView zoomScaleNormal="100" workbookViewId="0">
      <selection activeCell="J12" sqref="J12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April!B3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April!B4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71</v>
      </c>
      <c r="F5" s="79" t="str">
        <f>April!F5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2" si="0">SUM(D11:H11)</f>
        <v>0</v>
      </c>
      <c r="J11" s="44" t="str">
        <f t="shared" ref="J11:J41" si="1">IF(SUM(B11:H11)=0,"",SUM(B11:H11))</f>
        <v/>
      </c>
      <c r="K11" s="45" t="str">
        <f t="shared" ref="K11:K42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46" t="s">
        <v>60</v>
      </c>
      <c r="B41" s="56"/>
      <c r="C41" s="57"/>
      <c r="D41" s="57"/>
      <c r="E41" s="57"/>
      <c r="F41" s="57"/>
      <c r="G41" s="57"/>
      <c r="H41" s="57"/>
      <c r="I41" s="43">
        <f t="shared" si="0"/>
        <v>0</v>
      </c>
      <c r="J41" s="44" t="str">
        <f t="shared" si="1"/>
        <v/>
      </c>
      <c r="K41" s="45" t="str">
        <f t="shared" si="2"/>
        <v/>
      </c>
      <c r="L41"/>
      <c r="N41" s="55"/>
      <c r="O41" s="54"/>
    </row>
    <row r="42" spans="1:15" ht="25.5" customHeight="1">
      <c r="A42" s="58" t="s">
        <v>61</v>
      </c>
      <c r="B42" s="59">
        <f t="shared" ref="B42:H42" si="3">IF(SUM(B11:B41)=0,0,SUM(B11:B41))</f>
        <v>0</v>
      </c>
      <c r="C42" s="59">
        <f t="shared" si="3"/>
        <v>0</v>
      </c>
      <c r="D42" s="60">
        <f t="shared" si="3"/>
        <v>0</v>
      </c>
      <c r="E42" s="60">
        <f t="shared" si="3"/>
        <v>0</v>
      </c>
      <c r="F42" s="60">
        <f t="shared" si="3"/>
        <v>0</v>
      </c>
      <c r="G42" s="60">
        <f t="shared" si="3"/>
        <v>0</v>
      </c>
      <c r="H42" s="60">
        <f t="shared" si="3"/>
        <v>0</v>
      </c>
      <c r="I42" s="43">
        <f t="shared" si="0"/>
        <v>0</v>
      </c>
      <c r="J42" s="83" t="str">
        <f>IF(SUM(J11:J41)=0,"",SUM(J11:J41))</f>
        <v/>
      </c>
      <c r="K42" s="45" t="str">
        <f t="shared" si="2"/>
        <v/>
      </c>
      <c r="L42"/>
      <c r="N42" s="55"/>
      <c r="O42" s="54"/>
    </row>
    <row r="43" spans="1:15" ht="25.5" customHeight="1">
      <c r="B43" s="61" t="s">
        <v>62</v>
      </c>
      <c r="C43" s="62">
        <f>IF(SUM(B42:C42)=0,0,SUM(B42:C42))</f>
        <v>0</v>
      </c>
      <c r="E43" s="63"/>
      <c r="G43" s="61" t="s">
        <v>63</v>
      </c>
      <c r="H43" s="64">
        <f>IF(SUM(D42:H42)=0,0,SUM(D42:H42))</f>
        <v>0</v>
      </c>
      <c r="I43" s="65"/>
      <c r="J43" s="66" t="s">
        <v>64</v>
      </c>
      <c r="K43" s="67"/>
      <c r="L43" s="63"/>
      <c r="M43" s="63"/>
    </row>
    <row r="44" spans="1:15" ht="12.4" customHeight="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54"/>
      <c r="O44" s="54"/>
    </row>
    <row r="45" spans="1:15" s="69" customFormat="1" ht="19.899999999999999" customHeight="1">
      <c r="A45" s="68" t="s">
        <v>65</v>
      </c>
      <c r="K45" s="70"/>
      <c r="L45" s="70"/>
      <c r="N45" s="70"/>
      <c r="O45" s="70"/>
    </row>
    <row r="46" spans="1:15" ht="27.75" customHeight="1">
      <c r="A46" s="71" t="s">
        <v>66</v>
      </c>
      <c r="B46" s="72"/>
      <c r="C46" s="72"/>
      <c r="D46" s="72"/>
      <c r="E46" s="176" t="s">
        <v>67</v>
      </c>
      <c r="F46" s="176"/>
      <c r="G46" s="73"/>
      <c r="H46" s="73"/>
      <c r="I46" s="72"/>
      <c r="K46"/>
      <c r="L46"/>
    </row>
    <row r="47" spans="1:15" ht="27.75" customHeight="1">
      <c r="N47" s="69"/>
    </row>
  </sheetData>
  <sheetProtection algorithmName="SHA-512" hashValue="B+47CEYAKHGMx0HBkVN11DLXn78vbsJ/dzsaioWyGD6AUZK8codFgFvAHSPYaT1nU55rUJQQ5zUCGWJ9nMZmfQ==" saltValue="UZ33FhFA5IG/hXJnK2D1bQ==" spinCount="100000" sheet="1" objects="1" scenarios="1"/>
  <mergeCells count="11">
    <mergeCell ref="N9:N10"/>
    <mergeCell ref="N11:N12"/>
    <mergeCell ref="A44:M44"/>
    <mergeCell ref="E46:F46"/>
    <mergeCell ref="A1:M1"/>
    <mergeCell ref="A2:F2"/>
    <mergeCell ref="N2:N3"/>
    <mergeCell ref="I3:M5"/>
    <mergeCell ref="B8:C8"/>
    <mergeCell ref="D8:H8"/>
    <mergeCell ref="J8:K8"/>
  </mergeCells>
  <conditionalFormatting sqref="K11:K42">
    <cfRule type="cellIs" dxfId="17" priority="1" stopIfTrue="1" operator="between">
      <formula>0.8</formula>
      <formula>1</formula>
    </cfRule>
    <cfRule type="cellIs" dxfId="16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6"/>
  <sheetViews>
    <sheetView topLeftCell="A21" zoomScaleNormal="100" workbookViewId="0">
      <selection activeCell="M38" sqref="M38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März!B3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März!B4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72</v>
      </c>
      <c r="F5" s="79" t="str">
        <f>März!F5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1" si="0">SUM(D11:H11)</f>
        <v>0</v>
      </c>
      <c r="J11" s="44" t="str">
        <f t="shared" ref="J11:J41" si="1">IF(SUM(B11:H11)=0,"",SUM(B11:H11))</f>
        <v/>
      </c>
      <c r="K11" s="45" t="str">
        <f t="shared" ref="K11:K41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58" t="s">
        <v>61</v>
      </c>
      <c r="B41" s="59">
        <f t="shared" ref="B41:H41" si="3">IF(SUM(B10:B40)=0,0,SUM(B10:B40))</f>
        <v>0</v>
      </c>
      <c r="C41" s="59">
        <f t="shared" si="3"/>
        <v>0</v>
      </c>
      <c r="D41" s="60">
        <f t="shared" si="3"/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43">
        <f t="shared" si="0"/>
        <v>0</v>
      </c>
      <c r="J41" s="44" t="str">
        <f t="shared" si="1"/>
        <v/>
      </c>
      <c r="K41" s="45" t="str">
        <f t="shared" si="2"/>
        <v/>
      </c>
      <c r="L41"/>
      <c r="N41" s="55"/>
      <c r="O41" s="54"/>
    </row>
    <row r="42" spans="1:15" ht="25.5" customHeight="1">
      <c r="B42" s="61" t="s">
        <v>62</v>
      </c>
      <c r="C42" s="62">
        <f>IF(SUM(B41:C41)=0,0,SUM(B41:C41))</f>
        <v>0</v>
      </c>
      <c r="E42" s="63"/>
      <c r="G42" s="61" t="s">
        <v>63</v>
      </c>
      <c r="H42" s="64">
        <f>IF(SUM(D41:H41)=0,0,SUM(D41:H41))</f>
        <v>0</v>
      </c>
      <c r="I42" s="65"/>
      <c r="J42" s="66" t="s">
        <v>64</v>
      </c>
      <c r="K42" s="67"/>
      <c r="L42" s="63"/>
      <c r="M42" s="63"/>
    </row>
    <row r="43" spans="1:15" ht="12.4" customHeight="1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54"/>
      <c r="O43" s="54"/>
    </row>
    <row r="44" spans="1:15" s="69" customFormat="1" ht="19.899999999999999" customHeight="1">
      <c r="A44" s="68" t="s">
        <v>65</v>
      </c>
      <c r="K44" s="70"/>
      <c r="L44" s="70"/>
      <c r="N44" s="70"/>
      <c r="O44" s="70"/>
    </row>
    <row r="45" spans="1:15" ht="27.75" customHeight="1">
      <c r="A45" s="71" t="s">
        <v>66</v>
      </c>
      <c r="B45" s="72"/>
      <c r="C45" s="72"/>
      <c r="D45" s="72"/>
      <c r="E45" s="176" t="s">
        <v>67</v>
      </c>
      <c r="F45" s="176"/>
      <c r="G45" s="73"/>
      <c r="H45" s="73"/>
      <c r="I45" s="72"/>
      <c r="K45"/>
      <c r="L45"/>
    </row>
    <row r="46" spans="1:15" ht="27.75" customHeight="1">
      <c r="N46" s="69"/>
    </row>
  </sheetData>
  <sheetProtection algorithmName="SHA-512" hashValue="2CkUxJbnsgbywZNJD9KK03Ako8IVkBeDUwAwGmfdpaOQJuwgD+qHOR7OIrAwbOCrHbZM9FCBbqlZZmmkDYAZYg==" saltValue="b+fxF4LwXZPgS8Qcd2NPzQ==" spinCount="100000" sheet="1" objects="1" scenarios="1"/>
  <mergeCells count="11">
    <mergeCell ref="N9:N10"/>
    <mergeCell ref="N11:N12"/>
    <mergeCell ref="A43:M43"/>
    <mergeCell ref="E45:F45"/>
    <mergeCell ref="A1:M1"/>
    <mergeCell ref="A2:F2"/>
    <mergeCell ref="N2:N3"/>
    <mergeCell ref="I3:M5"/>
    <mergeCell ref="B8:C8"/>
    <mergeCell ref="D8:H8"/>
    <mergeCell ref="J8:K8"/>
  </mergeCells>
  <conditionalFormatting sqref="K11:K41">
    <cfRule type="cellIs" dxfId="15" priority="1" stopIfTrue="1" operator="between">
      <formula>0.8</formula>
      <formula>1</formula>
    </cfRule>
    <cfRule type="cellIs" dxfId="14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6"/>
  <sheetViews>
    <sheetView topLeftCell="A21" zoomScaleNormal="100" workbookViewId="0">
      <selection activeCell="L33" sqref="L33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Mai!B3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Mai!B4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73</v>
      </c>
      <c r="F5" s="79" t="str">
        <f>Mai!F5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1" si="0">SUM(D11:H11)</f>
        <v>0</v>
      </c>
      <c r="J11" s="44" t="str">
        <f t="shared" ref="J11:J40" si="1">IF(SUM(B11:H11)=0,"",SUM(B11:H11))</f>
        <v/>
      </c>
      <c r="K11" s="45" t="str">
        <f t="shared" ref="K11:K41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58" t="s">
        <v>61</v>
      </c>
      <c r="B41" s="59">
        <f t="shared" ref="B41:H41" si="3">IF(SUM(B10:B40)=0,0,SUM(B10:B40))</f>
        <v>0</v>
      </c>
      <c r="C41" s="59">
        <f t="shared" si="3"/>
        <v>0</v>
      </c>
      <c r="D41" s="60">
        <f t="shared" si="3"/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43">
        <f t="shared" si="0"/>
        <v>0</v>
      </c>
      <c r="J41" s="83" t="str">
        <f>IF(SUM(J11:J40)=0,"",SUM(J11:J40))</f>
        <v/>
      </c>
      <c r="K41" s="45" t="str">
        <f t="shared" si="2"/>
        <v/>
      </c>
      <c r="L41"/>
      <c r="N41" s="55"/>
      <c r="O41" s="54"/>
    </row>
    <row r="42" spans="1:15" ht="25.5" customHeight="1">
      <c r="B42" s="61" t="s">
        <v>62</v>
      </c>
      <c r="C42" s="62">
        <f>IF(SUM(B41:C41)=0,0,SUM(B41:C41))</f>
        <v>0</v>
      </c>
      <c r="E42" s="63"/>
      <c r="G42" s="61" t="s">
        <v>63</v>
      </c>
      <c r="H42" s="64">
        <f>IF(SUM(D41:H41)=0,0,SUM(D41:H41))</f>
        <v>0</v>
      </c>
      <c r="I42" s="65"/>
      <c r="J42" s="66" t="s">
        <v>64</v>
      </c>
      <c r="K42" s="67"/>
      <c r="L42" s="63"/>
      <c r="M42" s="63"/>
    </row>
    <row r="43" spans="1:15" ht="12.4" customHeight="1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54"/>
      <c r="O43" s="54"/>
    </row>
    <row r="44" spans="1:15" s="69" customFormat="1" ht="19.899999999999999" customHeight="1">
      <c r="A44" s="68" t="s">
        <v>65</v>
      </c>
      <c r="K44" s="70"/>
      <c r="L44" s="70"/>
      <c r="N44" s="70"/>
      <c r="O44" s="70"/>
    </row>
    <row r="45" spans="1:15" ht="27.75" customHeight="1">
      <c r="A45" s="71" t="s">
        <v>66</v>
      </c>
      <c r="B45" s="72"/>
      <c r="C45" s="72"/>
      <c r="D45" s="72"/>
      <c r="E45" s="176" t="s">
        <v>67</v>
      </c>
      <c r="F45" s="176"/>
      <c r="G45" s="73"/>
      <c r="H45" s="73"/>
      <c r="I45" s="72"/>
      <c r="K45"/>
      <c r="L45"/>
    </row>
    <row r="46" spans="1:15" ht="27.75" customHeight="1">
      <c r="N46" s="69"/>
    </row>
  </sheetData>
  <sheetProtection algorithmName="SHA-512" hashValue="2C14rnU8kzTAnhny3gawwhB+BQ5WebfCLBCpXy+4BHG2CpX1jo2Y9grDoVkN5sTZ8GltP6htTW4LvldAptvqfA==" saltValue="toPY2rOOc5b8d5lQKOSpJg==" spinCount="100000" sheet="1" objects="1" scenarios="1"/>
  <mergeCells count="11">
    <mergeCell ref="N9:N10"/>
    <mergeCell ref="N11:N12"/>
    <mergeCell ref="A43:M43"/>
    <mergeCell ref="E45:F45"/>
    <mergeCell ref="A1:M1"/>
    <mergeCell ref="A2:F2"/>
    <mergeCell ref="N2:N3"/>
    <mergeCell ref="I3:M5"/>
    <mergeCell ref="B8:C8"/>
    <mergeCell ref="D8:H8"/>
    <mergeCell ref="J8:K8"/>
  </mergeCells>
  <conditionalFormatting sqref="K11:K41">
    <cfRule type="cellIs" dxfId="13" priority="1" stopIfTrue="1" operator="between">
      <formula>0.8</formula>
      <formula>1</formula>
    </cfRule>
    <cfRule type="cellIs" dxfId="12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7"/>
  <sheetViews>
    <sheetView topLeftCell="A28" zoomScaleNormal="100" workbookViewId="0">
      <selection activeCell="L40" sqref="L40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Juni!B3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Juni!B4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74</v>
      </c>
      <c r="F5" s="79" t="str">
        <f>Juni!F5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2" si="0">SUM(D11:H11)</f>
        <v>0</v>
      </c>
      <c r="J11" s="44" t="str">
        <f t="shared" ref="J11:J41" si="1">IF(SUM(B11:H11)=0,"",SUM(B11:H11))</f>
        <v/>
      </c>
      <c r="K11" s="45" t="str">
        <f t="shared" ref="K11:K42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46" t="s">
        <v>60</v>
      </c>
      <c r="B41" s="47"/>
      <c r="C41" s="48"/>
      <c r="D41" s="48"/>
      <c r="E41" s="48"/>
      <c r="F41" s="48"/>
      <c r="G41" s="48"/>
      <c r="H41" s="48"/>
      <c r="I41" s="43">
        <f t="shared" si="0"/>
        <v>0</v>
      </c>
      <c r="J41" s="44" t="str">
        <f t="shared" si="1"/>
        <v/>
      </c>
      <c r="K41" s="45" t="str">
        <f t="shared" si="2"/>
        <v/>
      </c>
      <c r="L41"/>
      <c r="N41" s="55"/>
      <c r="O41" s="54"/>
    </row>
    <row r="42" spans="1:15" ht="25.5" customHeight="1">
      <c r="A42" s="58" t="s">
        <v>61</v>
      </c>
      <c r="B42" s="59">
        <f t="shared" ref="B42:H42" si="3">IF(SUM(B11:B41)=0,0,SUM(B11:B41))</f>
        <v>0</v>
      </c>
      <c r="C42" s="59">
        <f t="shared" si="3"/>
        <v>0</v>
      </c>
      <c r="D42" s="60">
        <f t="shared" si="3"/>
        <v>0</v>
      </c>
      <c r="E42" s="60">
        <f t="shared" si="3"/>
        <v>0</v>
      </c>
      <c r="F42" s="60">
        <f t="shared" si="3"/>
        <v>0</v>
      </c>
      <c r="G42" s="60">
        <f t="shared" si="3"/>
        <v>0</v>
      </c>
      <c r="H42" s="60">
        <f t="shared" si="3"/>
        <v>0</v>
      </c>
      <c r="I42" s="43">
        <f t="shared" si="0"/>
        <v>0</v>
      </c>
      <c r="J42" s="83" t="str">
        <f>IF(SUM(J11:J41)=0,"",SUM(J11:J41))</f>
        <v/>
      </c>
      <c r="K42" s="45" t="str">
        <f t="shared" si="2"/>
        <v/>
      </c>
      <c r="L42"/>
      <c r="N42" s="55"/>
      <c r="O42" s="54"/>
    </row>
    <row r="43" spans="1:15" ht="25.5" customHeight="1">
      <c r="B43" s="61" t="s">
        <v>62</v>
      </c>
      <c r="C43" s="62">
        <f>IF(SUM(B42:C42)=0,0,SUM(B42:C42))</f>
        <v>0</v>
      </c>
      <c r="E43" s="63"/>
      <c r="G43" s="61" t="s">
        <v>63</v>
      </c>
      <c r="H43" s="64">
        <f>IF(SUM(D42:H42)=0,0,SUM(D42:H42))</f>
        <v>0</v>
      </c>
      <c r="I43" s="65"/>
      <c r="J43" s="66" t="s">
        <v>64</v>
      </c>
      <c r="K43" s="67"/>
      <c r="L43" s="63"/>
      <c r="M43" s="63"/>
    </row>
    <row r="44" spans="1:15" ht="12.4" customHeight="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54"/>
      <c r="O44" s="54"/>
    </row>
    <row r="45" spans="1:15" s="69" customFormat="1" ht="19.899999999999999" customHeight="1">
      <c r="A45" s="68" t="s">
        <v>65</v>
      </c>
      <c r="K45" s="70"/>
      <c r="L45" s="70"/>
      <c r="N45" s="70"/>
      <c r="O45" s="70"/>
    </row>
    <row r="46" spans="1:15" ht="27.75" customHeight="1">
      <c r="A46" s="71" t="s">
        <v>66</v>
      </c>
      <c r="B46" s="72"/>
      <c r="C46" s="72"/>
      <c r="D46" s="72"/>
      <c r="E46" s="176" t="s">
        <v>67</v>
      </c>
      <c r="F46" s="176"/>
      <c r="G46" s="73"/>
      <c r="H46" s="73"/>
      <c r="I46" s="72"/>
      <c r="K46"/>
      <c r="L46"/>
    </row>
    <row r="47" spans="1:15" ht="27.75" customHeight="1">
      <c r="N47" s="69"/>
    </row>
  </sheetData>
  <sheetProtection algorithmName="SHA-512" hashValue="VIHw7IQk5LIwAx8NfoQM6i034bP6JqAQJg3B7ExAQqbfzuOQpy/2X/5Z/0Q7fUC2q65xL62AiGYWOAYD4sNJIA==" saltValue="l1Lu3CHAa1lzB1m9zLGywQ==" spinCount="100000" sheet="1" objects="1" scenarios="1"/>
  <mergeCells count="11">
    <mergeCell ref="N9:N10"/>
    <mergeCell ref="N11:N12"/>
    <mergeCell ref="A44:M44"/>
    <mergeCell ref="E46:F46"/>
    <mergeCell ref="A1:M1"/>
    <mergeCell ref="A2:F2"/>
    <mergeCell ref="N2:N3"/>
    <mergeCell ref="I3:M5"/>
    <mergeCell ref="B8:C8"/>
    <mergeCell ref="D8:H8"/>
    <mergeCell ref="J8:K8"/>
  </mergeCells>
  <conditionalFormatting sqref="K11:K42">
    <cfRule type="cellIs" dxfId="11" priority="1" stopIfTrue="1" operator="between">
      <formula>0.8</formula>
      <formula>1</formula>
    </cfRule>
    <cfRule type="cellIs" dxfId="10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7"/>
  <sheetViews>
    <sheetView topLeftCell="A22" zoomScaleNormal="100" workbookViewId="0">
      <selection activeCell="L35" sqref="L35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0.2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Juli!B3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Juli!B4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75</v>
      </c>
      <c r="F5" s="79" t="str">
        <f>Juli!F5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2" si="0">SUM(D11:H11)</f>
        <v>0</v>
      </c>
      <c r="J11" s="44" t="str">
        <f t="shared" ref="J11:J41" si="1">IF(SUM(B11:H11)=0,"",SUM(B11:H11))</f>
        <v/>
      </c>
      <c r="K11" s="45" t="str">
        <f t="shared" ref="K11:K42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46" t="s">
        <v>60</v>
      </c>
      <c r="B41" s="56"/>
      <c r="C41" s="57"/>
      <c r="D41" s="57"/>
      <c r="E41" s="57"/>
      <c r="F41" s="57"/>
      <c r="G41" s="57"/>
      <c r="H41" s="57"/>
      <c r="I41" s="43">
        <f t="shared" si="0"/>
        <v>0</v>
      </c>
      <c r="J41" s="44" t="str">
        <f t="shared" si="1"/>
        <v/>
      </c>
      <c r="K41" s="45" t="str">
        <f t="shared" si="2"/>
        <v/>
      </c>
      <c r="L41"/>
      <c r="N41" s="55"/>
      <c r="O41" s="54"/>
    </row>
    <row r="42" spans="1:15" ht="25.5" customHeight="1">
      <c r="A42" s="58" t="s">
        <v>61</v>
      </c>
      <c r="B42" s="59">
        <f t="shared" ref="B42:H42" si="3">IF(SUM(B11:B41)=0,0,SUM(B11:B41))</f>
        <v>0</v>
      </c>
      <c r="C42" s="59">
        <f t="shared" si="3"/>
        <v>0</v>
      </c>
      <c r="D42" s="60">
        <f t="shared" si="3"/>
        <v>0</v>
      </c>
      <c r="E42" s="60">
        <f t="shared" si="3"/>
        <v>0</v>
      </c>
      <c r="F42" s="60">
        <f t="shared" si="3"/>
        <v>0</v>
      </c>
      <c r="G42" s="60">
        <f t="shared" si="3"/>
        <v>0</v>
      </c>
      <c r="H42" s="60">
        <f t="shared" si="3"/>
        <v>0</v>
      </c>
      <c r="I42" s="43">
        <f t="shared" si="0"/>
        <v>0</v>
      </c>
      <c r="J42" s="83" t="str">
        <f>IF(SUM(J11:J41)=0,"",SUM(J11:J41))</f>
        <v/>
      </c>
      <c r="K42" s="45" t="str">
        <f t="shared" si="2"/>
        <v/>
      </c>
      <c r="L42"/>
      <c r="N42" s="55"/>
      <c r="O42" s="54"/>
    </row>
    <row r="43" spans="1:15" ht="25.5" customHeight="1">
      <c r="B43" s="61" t="s">
        <v>62</v>
      </c>
      <c r="C43" s="62">
        <f>IF(SUM(B42:C42)=0,0,SUM(B42:C42))</f>
        <v>0</v>
      </c>
      <c r="E43" s="63"/>
      <c r="G43" s="61" t="s">
        <v>63</v>
      </c>
      <c r="H43" s="64">
        <f>IF(SUM(D42:H42)=0,0,SUM(D42:H42))</f>
        <v>0</v>
      </c>
      <c r="I43" s="65"/>
      <c r="J43" s="66" t="s">
        <v>64</v>
      </c>
      <c r="K43" s="67"/>
      <c r="L43" s="63"/>
      <c r="M43" s="63"/>
    </row>
    <row r="44" spans="1:15" ht="12.4" customHeight="1">
      <c r="A44" s="175"/>
      <c r="B44" s="175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54"/>
      <c r="O44" s="54"/>
    </row>
    <row r="45" spans="1:15" s="69" customFormat="1" ht="19.899999999999999" customHeight="1">
      <c r="A45" s="68" t="s">
        <v>65</v>
      </c>
      <c r="K45" s="70"/>
      <c r="L45" s="70"/>
      <c r="N45" s="70"/>
      <c r="O45" s="70"/>
    </row>
    <row r="46" spans="1:15" ht="27.75" customHeight="1">
      <c r="A46" s="71" t="s">
        <v>66</v>
      </c>
      <c r="B46" s="72"/>
      <c r="C46" s="72"/>
      <c r="D46" s="72"/>
      <c r="E46" s="176" t="s">
        <v>67</v>
      </c>
      <c r="F46" s="176"/>
      <c r="G46" s="73"/>
      <c r="H46" s="73"/>
      <c r="I46" s="72"/>
      <c r="K46"/>
      <c r="L46"/>
    </row>
    <row r="47" spans="1:15" ht="27.75" customHeight="1">
      <c r="N47" s="69"/>
    </row>
  </sheetData>
  <sheetProtection algorithmName="SHA-512" hashValue="grft+v/mGGvUbfSbzX2b3cWL4itmCVLZYQK0lY2AaARmCpzStWnAXwMrdk2tgP5THmNcE8Wu4K4tqjZ7zYRm9A==" saltValue="jjRcmxmno4WCuV3n/G7nPw==" spinCount="100000" sheet="1" objects="1" scenarios="1"/>
  <mergeCells count="11">
    <mergeCell ref="N9:N10"/>
    <mergeCell ref="N11:N12"/>
    <mergeCell ref="A44:M44"/>
    <mergeCell ref="E46:F46"/>
    <mergeCell ref="A1:M1"/>
    <mergeCell ref="A2:F2"/>
    <mergeCell ref="N2:N3"/>
    <mergeCell ref="I3:M5"/>
    <mergeCell ref="B8:C8"/>
    <mergeCell ref="D8:H8"/>
    <mergeCell ref="J8:K8"/>
  </mergeCells>
  <conditionalFormatting sqref="K11:K42">
    <cfRule type="cellIs" dxfId="9" priority="1" stopIfTrue="1" operator="between">
      <formula>0.8</formula>
      <formula>1</formula>
    </cfRule>
    <cfRule type="cellIs" dxfId="8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4" fitToWidth="0" fitToHeight="0" pageOrder="overThenDown" orientation="portrait" horizontalDpi="0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48576"/>
  <sheetViews>
    <sheetView topLeftCell="A11" zoomScaleNormal="100" workbookViewId="0">
      <selection activeCell="L31" sqref="L31"/>
    </sheetView>
  </sheetViews>
  <sheetFormatPr baseColWidth="10" defaultRowHeight="27.75" customHeight="1"/>
  <cols>
    <col min="1" max="1" width="8" customWidth="1"/>
    <col min="2" max="3" width="10.125" customWidth="1"/>
    <col min="4" max="4" width="9.875" customWidth="1"/>
    <col min="5" max="5" width="12.375" customWidth="1"/>
    <col min="6" max="6" width="9.75" customWidth="1"/>
    <col min="7" max="7" width="10" customWidth="1"/>
    <col min="8" max="8" width="9.625" customWidth="1"/>
    <col min="9" max="9" width="13" customWidth="1"/>
    <col min="10" max="10" width="12.25" customWidth="1"/>
    <col min="11" max="11" width="11" style="54" customWidth="1"/>
    <col min="12" max="12" width="8.375" style="54" customWidth="1"/>
    <col min="13" max="13" width="9.5" customWidth="1"/>
    <col min="14" max="14" width="88.75" customWidth="1"/>
    <col min="15" max="15" width="4.5" customWidth="1"/>
    <col min="16" max="1024" width="10.25" customWidth="1"/>
    <col min="1025" max="1025" width="11" customWidth="1"/>
  </cols>
  <sheetData>
    <row r="1" spans="1:15" ht="30" customHeight="1">
      <c r="A1" s="177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" t="s">
        <v>1</v>
      </c>
      <c r="O1" s="2"/>
    </row>
    <row r="2" spans="1:15" ht="18.600000000000001" customHeight="1">
      <c r="A2" s="178" t="s">
        <v>2</v>
      </c>
      <c r="B2" s="178"/>
      <c r="C2" s="178"/>
      <c r="D2" s="178"/>
      <c r="E2" s="178"/>
      <c r="F2" s="178"/>
      <c r="G2" s="3"/>
      <c r="H2" s="3"/>
      <c r="K2" s="4"/>
      <c r="L2" s="4"/>
      <c r="M2" s="5"/>
      <c r="N2" s="179" t="s">
        <v>3</v>
      </c>
      <c r="O2" s="2"/>
    </row>
    <row r="3" spans="1:15" ht="30" customHeight="1">
      <c r="A3" s="6" t="s">
        <v>4</v>
      </c>
      <c r="B3" s="74" t="str">
        <f>August!B3</f>
        <v>Mustermann</v>
      </c>
      <c r="C3" s="8"/>
      <c r="D3" s="8"/>
      <c r="E3" s="72"/>
      <c r="F3" s="75"/>
      <c r="G3" s="8"/>
      <c r="H3" s="8"/>
      <c r="I3" s="175"/>
      <c r="J3" s="175"/>
      <c r="K3" s="175"/>
      <c r="L3" s="175"/>
      <c r="M3" s="175"/>
      <c r="N3" s="179"/>
      <c r="O3" s="2"/>
    </row>
    <row r="4" spans="1:15" ht="30" customHeight="1">
      <c r="A4" s="6" t="s">
        <v>6</v>
      </c>
      <c r="B4" s="74" t="str">
        <f>August!B4</f>
        <v>Mustermann GmbH &amp; Co. KG</v>
      </c>
      <c r="C4" s="74"/>
      <c r="D4" s="74"/>
      <c r="E4" s="74"/>
      <c r="F4" s="76"/>
      <c r="G4" s="77"/>
      <c r="H4" s="77"/>
      <c r="I4" s="175"/>
      <c r="J4" s="175"/>
      <c r="K4" s="175"/>
      <c r="L4" s="175"/>
      <c r="M4" s="175"/>
      <c r="N4" s="1"/>
      <c r="O4" s="2"/>
    </row>
    <row r="5" spans="1:15" ht="30" customHeight="1">
      <c r="A5" s="6" t="s">
        <v>8</v>
      </c>
      <c r="B5" s="78"/>
      <c r="C5" s="78"/>
      <c r="D5" s="78"/>
      <c r="E5" s="15" t="s">
        <v>76</v>
      </c>
      <c r="F5" s="79" t="str">
        <f>August!F5</f>
        <v>2024</v>
      </c>
      <c r="G5" s="76"/>
      <c r="H5" s="75"/>
      <c r="I5" s="175"/>
      <c r="J5" s="175"/>
      <c r="K5" s="175"/>
      <c r="L5" s="175"/>
      <c r="M5" s="175"/>
      <c r="N5" s="1"/>
      <c r="O5" s="2"/>
    </row>
    <row r="6" spans="1:15" ht="11.85" customHeight="1">
      <c r="A6" s="16"/>
      <c r="B6" s="17"/>
      <c r="C6" s="17"/>
      <c r="D6" s="17"/>
      <c r="E6" s="18"/>
      <c r="F6" s="19"/>
      <c r="H6" s="20"/>
      <c r="I6" s="20"/>
      <c r="J6" s="20"/>
      <c r="K6" s="21"/>
      <c r="L6" s="21"/>
      <c r="M6" s="21"/>
      <c r="N6" s="1"/>
      <c r="O6" s="2"/>
    </row>
    <row r="7" spans="1:15" ht="4.5" customHeight="1">
      <c r="A7" s="16"/>
      <c r="B7" s="17"/>
      <c r="C7" s="17"/>
      <c r="D7" s="17"/>
      <c r="E7" s="18"/>
      <c r="F7" s="19"/>
      <c r="H7" s="20"/>
      <c r="I7" s="20"/>
      <c r="J7" s="20"/>
      <c r="K7" s="21"/>
      <c r="L7" s="21"/>
      <c r="M7" s="21"/>
      <c r="N7" s="22"/>
      <c r="O7" s="23"/>
    </row>
    <row r="8" spans="1:15" ht="27.75" customHeight="1">
      <c r="A8" s="24"/>
      <c r="B8" s="180" t="s">
        <v>10</v>
      </c>
      <c r="C8" s="180"/>
      <c r="D8" s="181" t="s">
        <v>11</v>
      </c>
      <c r="E8" s="181"/>
      <c r="F8" s="181"/>
      <c r="G8" s="181"/>
      <c r="H8" s="181"/>
      <c r="I8" s="26" t="s">
        <v>12</v>
      </c>
      <c r="J8" s="182" t="s">
        <v>13</v>
      </c>
      <c r="K8" s="182"/>
      <c r="L8"/>
      <c r="N8" s="22"/>
    </row>
    <row r="9" spans="1:15" ht="27.75" customHeight="1">
      <c r="A9" s="27"/>
      <c r="B9" s="28" t="s">
        <v>14</v>
      </c>
      <c r="C9" s="29" t="s">
        <v>15</v>
      </c>
      <c r="D9" s="30" t="s">
        <v>16</v>
      </c>
      <c r="E9" s="30" t="s">
        <v>17</v>
      </c>
      <c r="F9" s="30" t="s">
        <v>18</v>
      </c>
      <c r="G9" s="31" t="s">
        <v>69</v>
      </c>
      <c r="H9" s="30" t="s">
        <v>69</v>
      </c>
      <c r="I9" s="30" t="s">
        <v>20</v>
      </c>
      <c r="J9" s="32" t="s">
        <v>21</v>
      </c>
      <c r="K9" s="33" t="s">
        <v>22</v>
      </c>
      <c r="L9"/>
      <c r="N9" s="174" t="s">
        <v>23</v>
      </c>
      <c r="O9" s="34"/>
    </row>
    <row r="10" spans="1:15" ht="27.75" customHeight="1">
      <c r="A10" s="35" t="s">
        <v>24</v>
      </c>
      <c r="B10" s="36" t="s">
        <v>25</v>
      </c>
      <c r="C10" s="37" t="s">
        <v>25</v>
      </c>
      <c r="D10" s="37" t="s">
        <v>26</v>
      </c>
      <c r="E10" s="37" t="s">
        <v>27</v>
      </c>
      <c r="F10" s="37" t="s">
        <v>27</v>
      </c>
      <c r="G10" s="37" t="s">
        <v>27</v>
      </c>
      <c r="H10" s="37" t="s">
        <v>27</v>
      </c>
      <c r="I10" s="37" t="s">
        <v>26</v>
      </c>
      <c r="J10" s="36" t="s">
        <v>27</v>
      </c>
      <c r="K10" s="37" t="s">
        <v>28</v>
      </c>
      <c r="L10"/>
      <c r="N10" s="174"/>
      <c r="O10" s="38"/>
    </row>
    <row r="11" spans="1:15" ht="26.25" customHeight="1">
      <c r="A11" s="39" t="s">
        <v>29</v>
      </c>
      <c r="B11" s="40"/>
      <c r="C11" s="41"/>
      <c r="D11" s="41"/>
      <c r="E11" s="41"/>
      <c r="F11" s="41"/>
      <c r="G11" s="42"/>
      <c r="H11" s="41"/>
      <c r="I11" s="43">
        <f t="shared" ref="I11:I41" si="0">SUM(D11:H11)</f>
        <v>0</v>
      </c>
      <c r="J11" s="44" t="str">
        <f t="shared" ref="J11:J40" si="1">IF(SUM(B11:H11)=0,"",SUM(B11:H11))</f>
        <v/>
      </c>
      <c r="K11" s="45" t="str">
        <f t="shared" ref="K11:K41" si="2">IF((D11+E11+F11+G11+H11)=0,IF(B11+C11=0,"",1),(B11+C11)/(B11+C11+D11+E11+F11+G11+H11))</f>
        <v/>
      </c>
      <c r="L11"/>
      <c r="N11" s="174" t="s">
        <v>30</v>
      </c>
    </row>
    <row r="12" spans="1:15" ht="26.25" customHeight="1">
      <c r="A12" s="46" t="s">
        <v>31</v>
      </c>
      <c r="B12" s="47"/>
      <c r="C12" s="48"/>
      <c r="D12" s="48"/>
      <c r="E12" s="48"/>
      <c r="F12" s="48"/>
      <c r="G12" s="48"/>
      <c r="H12" s="49"/>
      <c r="I12" s="43">
        <f t="shared" si="0"/>
        <v>0</v>
      </c>
      <c r="J12" s="44" t="str">
        <f t="shared" si="1"/>
        <v/>
      </c>
      <c r="K12" s="45" t="str">
        <f t="shared" si="2"/>
        <v/>
      </c>
      <c r="L12"/>
      <c r="N12" s="174"/>
    </row>
    <row r="13" spans="1:15" ht="26.25" customHeight="1">
      <c r="A13" s="46" t="s">
        <v>32</v>
      </c>
      <c r="B13" s="47"/>
      <c r="C13" s="48"/>
      <c r="D13" s="48"/>
      <c r="E13" s="48"/>
      <c r="F13" s="48"/>
      <c r="G13" s="50"/>
      <c r="H13" s="48"/>
      <c r="I13" s="43">
        <f t="shared" si="0"/>
        <v>0</v>
      </c>
      <c r="J13" s="44" t="str">
        <f t="shared" si="1"/>
        <v/>
      </c>
      <c r="K13" s="45" t="str">
        <f t="shared" si="2"/>
        <v/>
      </c>
      <c r="L13"/>
      <c r="N13" s="51"/>
    </row>
    <row r="14" spans="1:15" ht="26.25" customHeight="1">
      <c r="A14" s="46" t="s">
        <v>33</v>
      </c>
      <c r="B14" s="47"/>
      <c r="C14" s="48"/>
      <c r="D14" s="48"/>
      <c r="E14" s="48"/>
      <c r="F14" s="48"/>
      <c r="G14" s="48"/>
      <c r="H14" s="48"/>
      <c r="I14" s="43">
        <f t="shared" si="0"/>
        <v>0</v>
      </c>
      <c r="J14" s="44" t="str">
        <f t="shared" si="1"/>
        <v/>
      </c>
      <c r="K14" s="45" t="str">
        <f t="shared" si="2"/>
        <v/>
      </c>
      <c r="L14"/>
      <c r="N14" s="51"/>
    </row>
    <row r="15" spans="1:15" ht="26.25" customHeight="1">
      <c r="A15" s="46" t="s">
        <v>34</v>
      </c>
      <c r="B15" s="47"/>
      <c r="C15" s="48"/>
      <c r="D15" s="48"/>
      <c r="E15" s="48"/>
      <c r="F15" s="48"/>
      <c r="G15" s="48"/>
      <c r="H15" s="48"/>
      <c r="I15" s="43">
        <f t="shared" si="0"/>
        <v>0</v>
      </c>
      <c r="J15" s="44" t="str">
        <f t="shared" si="1"/>
        <v/>
      </c>
      <c r="K15" s="45" t="str">
        <f t="shared" si="2"/>
        <v/>
      </c>
      <c r="L15"/>
      <c r="M15" s="52"/>
    </row>
    <row r="16" spans="1:15" ht="26.25" customHeight="1">
      <c r="A16" s="46" t="s">
        <v>35</v>
      </c>
      <c r="B16" s="47"/>
      <c r="C16" s="48"/>
      <c r="D16" s="48"/>
      <c r="E16" s="48"/>
      <c r="F16" s="48"/>
      <c r="G16" s="48"/>
      <c r="H16" s="48"/>
      <c r="I16" s="43">
        <f t="shared" si="0"/>
        <v>0</v>
      </c>
      <c r="J16" s="44" t="str">
        <f t="shared" si="1"/>
        <v/>
      </c>
      <c r="K16" s="45" t="str">
        <f t="shared" si="2"/>
        <v/>
      </c>
      <c r="L16"/>
      <c r="M16" s="52"/>
    </row>
    <row r="17" spans="1:15" ht="25.5" customHeight="1">
      <c r="A17" s="46" t="s">
        <v>36</v>
      </c>
      <c r="B17" s="47"/>
      <c r="C17" s="48"/>
      <c r="D17" s="48"/>
      <c r="E17" s="48"/>
      <c r="F17" s="48"/>
      <c r="G17" s="48"/>
      <c r="H17" s="41"/>
      <c r="I17" s="43">
        <f t="shared" si="0"/>
        <v>0</v>
      </c>
      <c r="J17" s="44" t="str">
        <f t="shared" si="1"/>
        <v/>
      </c>
      <c r="K17" s="45" t="str">
        <f t="shared" si="2"/>
        <v/>
      </c>
      <c r="L17"/>
      <c r="M17" s="52"/>
    </row>
    <row r="18" spans="1:15" ht="25.5" customHeight="1">
      <c r="A18" s="46" t="s">
        <v>37</v>
      </c>
      <c r="B18" s="47"/>
      <c r="C18" s="48"/>
      <c r="D18" s="48"/>
      <c r="E18" s="48"/>
      <c r="F18" s="48"/>
      <c r="G18" s="48"/>
      <c r="H18" s="49"/>
      <c r="I18" s="43">
        <f t="shared" si="0"/>
        <v>0</v>
      </c>
      <c r="J18" s="44" t="str">
        <f t="shared" si="1"/>
        <v/>
      </c>
      <c r="K18" s="45" t="str">
        <f t="shared" si="2"/>
        <v/>
      </c>
      <c r="L18"/>
      <c r="N18" s="53"/>
      <c r="O18" s="54"/>
    </row>
    <row r="19" spans="1:15" ht="25.5" customHeight="1">
      <c r="A19" s="46" t="s">
        <v>38</v>
      </c>
      <c r="B19" s="47"/>
      <c r="C19" s="48"/>
      <c r="D19" s="48"/>
      <c r="E19" s="48"/>
      <c r="F19" s="48"/>
      <c r="G19" s="48"/>
      <c r="H19" s="48"/>
      <c r="I19" s="43">
        <f t="shared" si="0"/>
        <v>0</v>
      </c>
      <c r="J19" s="44" t="str">
        <f t="shared" si="1"/>
        <v/>
      </c>
      <c r="K19" s="45" t="str">
        <f t="shared" si="2"/>
        <v/>
      </c>
      <c r="L19"/>
      <c r="N19" s="55"/>
      <c r="O19" s="54"/>
    </row>
    <row r="20" spans="1:15" ht="25.5" customHeight="1">
      <c r="A20" s="46" t="s">
        <v>39</v>
      </c>
      <c r="B20" s="47"/>
      <c r="C20" s="48"/>
      <c r="D20" s="48"/>
      <c r="E20" s="48"/>
      <c r="F20" s="48"/>
      <c r="G20" s="48"/>
      <c r="H20" s="48"/>
      <c r="I20" s="43">
        <f t="shared" si="0"/>
        <v>0</v>
      </c>
      <c r="J20" s="44" t="str">
        <f t="shared" si="1"/>
        <v/>
      </c>
      <c r="K20" s="45" t="str">
        <f t="shared" si="2"/>
        <v/>
      </c>
      <c r="L20"/>
      <c r="N20" s="55"/>
      <c r="O20" s="54"/>
    </row>
    <row r="21" spans="1:15" ht="25.5" customHeight="1">
      <c r="A21" s="46" t="s">
        <v>40</v>
      </c>
      <c r="B21" s="47"/>
      <c r="C21" s="48"/>
      <c r="D21" s="48"/>
      <c r="E21" s="48"/>
      <c r="F21" s="48"/>
      <c r="G21" s="48"/>
      <c r="H21" s="48"/>
      <c r="I21" s="43">
        <f t="shared" si="0"/>
        <v>0</v>
      </c>
      <c r="J21" s="44" t="str">
        <f t="shared" si="1"/>
        <v/>
      </c>
      <c r="K21" s="45" t="str">
        <f t="shared" si="2"/>
        <v/>
      </c>
      <c r="L21"/>
      <c r="N21" s="55"/>
      <c r="O21" s="54"/>
    </row>
    <row r="22" spans="1:15" ht="25.5" customHeight="1">
      <c r="A22" s="46" t="s">
        <v>41</v>
      </c>
      <c r="B22" s="47"/>
      <c r="C22" s="48"/>
      <c r="D22" s="48"/>
      <c r="E22" s="48"/>
      <c r="F22" s="48"/>
      <c r="G22" s="48"/>
      <c r="H22" s="48"/>
      <c r="I22" s="43">
        <f t="shared" si="0"/>
        <v>0</v>
      </c>
      <c r="J22" s="44" t="str">
        <f t="shared" si="1"/>
        <v/>
      </c>
      <c r="K22" s="45" t="str">
        <f t="shared" si="2"/>
        <v/>
      </c>
      <c r="L22"/>
      <c r="N22" s="55"/>
      <c r="O22" s="54"/>
    </row>
    <row r="23" spans="1:15" ht="25.5" customHeight="1">
      <c r="A23" s="46" t="s">
        <v>42</v>
      </c>
      <c r="B23" s="47"/>
      <c r="C23" s="48"/>
      <c r="D23" s="48"/>
      <c r="E23" s="48"/>
      <c r="F23" s="48"/>
      <c r="G23" s="48"/>
      <c r="H23" s="41"/>
      <c r="I23" s="43">
        <f t="shared" si="0"/>
        <v>0</v>
      </c>
      <c r="J23" s="44" t="str">
        <f t="shared" si="1"/>
        <v/>
      </c>
      <c r="K23" s="45" t="str">
        <f t="shared" si="2"/>
        <v/>
      </c>
      <c r="L23"/>
      <c r="N23" s="55"/>
      <c r="O23" s="54"/>
    </row>
    <row r="24" spans="1:15" ht="25.5" customHeight="1">
      <c r="A24" s="46" t="s">
        <v>43</v>
      </c>
      <c r="B24" s="47"/>
      <c r="C24" s="48"/>
      <c r="D24" s="48"/>
      <c r="E24" s="48"/>
      <c r="F24" s="48"/>
      <c r="G24" s="48"/>
      <c r="H24" s="49"/>
      <c r="I24" s="43">
        <f t="shared" si="0"/>
        <v>0</v>
      </c>
      <c r="J24" s="44" t="str">
        <f t="shared" si="1"/>
        <v/>
      </c>
      <c r="K24" s="45" t="str">
        <f t="shared" si="2"/>
        <v/>
      </c>
      <c r="L24"/>
      <c r="N24" s="55"/>
      <c r="O24" s="54"/>
    </row>
    <row r="25" spans="1:15" ht="25.5" customHeight="1">
      <c r="A25" s="46" t="s">
        <v>44</v>
      </c>
      <c r="B25" s="47"/>
      <c r="C25" s="48"/>
      <c r="D25" s="48"/>
      <c r="E25" s="48"/>
      <c r="F25" s="48"/>
      <c r="G25" s="48"/>
      <c r="H25" s="48"/>
      <c r="I25" s="43">
        <f t="shared" si="0"/>
        <v>0</v>
      </c>
      <c r="J25" s="44" t="str">
        <f t="shared" si="1"/>
        <v/>
      </c>
      <c r="K25" s="45" t="str">
        <f t="shared" si="2"/>
        <v/>
      </c>
      <c r="L25"/>
      <c r="N25" s="55"/>
      <c r="O25" s="54"/>
    </row>
    <row r="26" spans="1:15" ht="25.5" customHeight="1">
      <c r="A26" s="46" t="s">
        <v>45</v>
      </c>
      <c r="B26" s="47"/>
      <c r="C26" s="48"/>
      <c r="D26" s="48"/>
      <c r="E26" s="48"/>
      <c r="F26" s="48"/>
      <c r="G26" s="48"/>
      <c r="H26" s="48"/>
      <c r="I26" s="43">
        <f t="shared" si="0"/>
        <v>0</v>
      </c>
      <c r="J26" s="44" t="str">
        <f t="shared" si="1"/>
        <v/>
      </c>
      <c r="K26" s="45" t="str">
        <f t="shared" si="2"/>
        <v/>
      </c>
      <c r="L26"/>
      <c r="N26" s="55"/>
      <c r="O26" s="54"/>
    </row>
    <row r="27" spans="1:15" ht="25.5" customHeight="1">
      <c r="A27" s="46" t="s">
        <v>46</v>
      </c>
      <c r="B27" s="47"/>
      <c r="C27" s="48"/>
      <c r="D27" s="48"/>
      <c r="E27" s="48"/>
      <c r="F27" s="48"/>
      <c r="G27" s="48"/>
      <c r="H27" s="48"/>
      <c r="I27" s="43">
        <f t="shared" si="0"/>
        <v>0</v>
      </c>
      <c r="J27" s="44" t="str">
        <f t="shared" si="1"/>
        <v/>
      </c>
      <c r="K27" s="45" t="str">
        <f t="shared" si="2"/>
        <v/>
      </c>
      <c r="L27"/>
      <c r="N27" s="55"/>
      <c r="O27" s="54"/>
    </row>
    <row r="28" spans="1:15" ht="25.5" customHeight="1">
      <c r="A28" s="46" t="s">
        <v>47</v>
      </c>
      <c r="B28" s="47"/>
      <c r="C28" s="48"/>
      <c r="D28" s="48"/>
      <c r="E28" s="48"/>
      <c r="F28" s="48"/>
      <c r="G28" s="48"/>
      <c r="H28" s="48"/>
      <c r="I28" s="43">
        <f t="shared" si="0"/>
        <v>0</v>
      </c>
      <c r="J28" s="44" t="str">
        <f t="shared" si="1"/>
        <v/>
      </c>
      <c r="K28" s="45" t="str">
        <f t="shared" si="2"/>
        <v/>
      </c>
      <c r="L28"/>
      <c r="N28" s="55"/>
      <c r="O28" s="54"/>
    </row>
    <row r="29" spans="1:15" ht="25.5" customHeight="1">
      <c r="A29" s="46" t="s">
        <v>48</v>
      </c>
      <c r="B29" s="47"/>
      <c r="C29" s="48"/>
      <c r="D29" s="48"/>
      <c r="E29" s="48"/>
      <c r="F29" s="48"/>
      <c r="G29" s="48"/>
      <c r="H29" s="41"/>
      <c r="I29" s="43">
        <f t="shared" si="0"/>
        <v>0</v>
      </c>
      <c r="J29" s="44" t="str">
        <f t="shared" si="1"/>
        <v/>
      </c>
      <c r="K29" s="45" t="str">
        <f t="shared" si="2"/>
        <v/>
      </c>
      <c r="L29"/>
      <c r="N29" s="55"/>
      <c r="O29" s="54"/>
    </row>
    <row r="30" spans="1:15" ht="25.5" customHeight="1">
      <c r="A30" s="46" t="s">
        <v>49</v>
      </c>
      <c r="B30" s="47"/>
      <c r="C30" s="48"/>
      <c r="D30" s="48"/>
      <c r="E30" s="48"/>
      <c r="F30" s="48"/>
      <c r="G30" s="48"/>
      <c r="H30" s="49"/>
      <c r="I30" s="43">
        <f t="shared" si="0"/>
        <v>0</v>
      </c>
      <c r="J30" s="44" t="str">
        <f t="shared" si="1"/>
        <v/>
      </c>
      <c r="K30" s="45" t="str">
        <f t="shared" si="2"/>
        <v/>
      </c>
      <c r="L30"/>
      <c r="N30" s="55"/>
      <c r="O30" s="54"/>
    </row>
    <row r="31" spans="1:15" ht="25.5" customHeight="1">
      <c r="A31" s="46" t="s">
        <v>50</v>
      </c>
      <c r="B31" s="47"/>
      <c r="C31" s="48"/>
      <c r="D31" s="48"/>
      <c r="E31" s="48"/>
      <c r="F31" s="48"/>
      <c r="G31" s="48"/>
      <c r="H31" s="48"/>
      <c r="I31" s="43">
        <f t="shared" si="0"/>
        <v>0</v>
      </c>
      <c r="J31" s="44" t="str">
        <f t="shared" si="1"/>
        <v/>
      </c>
      <c r="K31" s="45" t="str">
        <f t="shared" si="2"/>
        <v/>
      </c>
      <c r="L31"/>
      <c r="N31" s="55"/>
      <c r="O31" s="54"/>
    </row>
    <row r="32" spans="1:15" ht="25.5" customHeight="1">
      <c r="A32" s="46" t="s">
        <v>51</v>
      </c>
      <c r="B32" s="47"/>
      <c r="C32" s="48"/>
      <c r="D32" s="48"/>
      <c r="E32" s="48"/>
      <c r="F32" s="48"/>
      <c r="G32" s="48"/>
      <c r="H32" s="48"/>
      <c r="I32" s="43">
        <f t="shared" si="0"/>
        <v>0</v>
      </c>
      <c r="J32" s="44" t="str">
        <f t="shared" si="1"/>
        <v/>
      </c>
      <c r="K32" s="45" t="str">
        <f t="shared" si="2"/>
        <v/>
      </c>
      <c r="L32"/>
      <c r="N32" s="55"/>
      <c r="O32" s="54"/>
    </row>
    <row r="33" spans="1:15" ht="25.5" customHeight="1">
      <c r="A33" s="46" t="s">
        <v>52</v>
      </c>
      <c r="B33" s="47"/>
      <c r="C33" s="48"/>
      <c r="D33" s="48"/>
      <c r="E33" s="48"/>
      <c r="F33" s="48"/>
      <c r="G33" s="48"/>
      <c r="H33" s="48"/>
      <c r="I33" s="43">
        <f t="shared" si="0"/>
        <v>0</v>
      </c>
      <c r="J33" s="44" t="str">
        <f t="shared" si="1"/>
        <v/>
      </c>
      <c r="K33" s="45" t="str">
        <f t="shared" si="2"/>
        <v/>
      </c>
      <c r="L33"/>
      <c r="N33" s="55"/>
      <c r="O33" s="54"/>
    </row>
    <row r="34" spans="1:15" ht="25.5" customHeight="1">
      <c r="A34" s="46" t="s">
        <v>53</v>
      </c>
      <c r="B34" s="47"/>
      <c r="C34" s="48"/>
      <c r="D34" s="48"/>
      <c r="E34" s="48"/>
      <c r="F34" s="48"/>
      <c r="G34" s="48"/>
      <c r="H34" s="48"/>
      <c r="I34" s="43">
        <f t="shared" si="0"/>
        <v>0</v>
      </c>
      <c r="J34" s="44" t="str">
        <f t="shared" si="1"/>
        <v/>
      </c>
      <c r="K34" s="45" t="str">
        <f t="shared" si="2"/>
        <v/>
      </c>
      <c r="L34"/>
      <c r="N34" s="55"/>
      <c r="O34" s="54"/>
    </row>
    <row r="35" spans="1:15" ht="25.5" customHeight="1">
      <c r="A35" s="46" t="s">
        <v>54</v>
      </c>
      <c r="B35" s="47"/>
      <c r="C35" s="48"/>
      <c r="D35" s="48"/>
      <c r="E35" s="48"/>
      <c r="F35" s="48"/>
      <c r="G35" s="48"/>
      <c r="H35" s="41"/>
      <c r="I35" s="43">
        <f t="shared" si="0"/>
        <v>0</v>
      </c>
      <c r="J35" s="44" t="str">
        <f t="shared" si="1"/>
        <v/>
      </c>
      <c r="K35" s="45" t="str">
        <f t="shared" si="2"/>
        <v/>
      </c>
      <c r="L35"/>
      <c r="N35" s="55"/>
      <c r="O35" s="54"/>
    </row>
    <row r="36" spans="1:15" ht="25.5" customHeight="1">
      <c r="A36" s="46" t="s">
        <v>55</v>
      </c>
      <c r="B36" s="47"/>
      <c r="C36" s="48"/>
      <c r="D36" s="48"/>
      <c r="E36" s="48"/>
      <c r="F36" s="48"/>
      <c r="G36" s="48"/>
      <c r="H36" s="49"/>
      <c r="I36" s="43">
        <f t="shared" si="0"/>
        <v>0</v>
      </c>
      <c r="J36" s="44" t="str">
        <f t="shared" si="1"/>
        <v/>
      </c>
      <c r="K36" s="45" t="str">
        <f t="shared" si="2"/>
        <v/>
      </c>
      <c r="L36"/>
      <c r="N36" s="55"/>
      <c r="O36" s="54"/>
    </row>
    <row r="37" spans="1:15" ht="25.5" customHeight="1">
      <c r="A37" s="46" t="s">
        <v>56</v>
      </c>
      <c r="B37" s="47"/>
      <c r="C37" s="48"/>
      <c r="D37" s="48"/>
      <c r="E37" s="48"/>
      <c r="F37" s="48"/>
      <c r="G37" s="48"/>
      <c r="H37" s="48"/>
      <c r="I37" s="43">
        <f t="shared" si="0"/>
        <v>0</v>
      </c>
      <c r="J37" s="44" t="str">
        <f t="shared" si="1"/>
        <v/>
      </c>
      <c r="K37" s="45" t="str">
        <f t="shared" si="2"/>
        <v/>
      </c>
      <c r="L37"/>
      <c r="N37" s="55"/>
      <c r="O37" s="54"/>
    </row>
    <row r="38" spans="1:15" ht="25.5" customHeight="1">
      <c r="A38" s="46" t="s">
        <v>57</v>
      </c>
      <c r="B38" s="47"/>
      <c r="C38" s="48"/>
      <c r="D38" s="48"/>
      <c r="E38" s="48"/>
      <c r="F38" s="48"/>
      <c r="G38" s="48"/>
      <c r="H38" s="48"/>
      <c r="I38" s="43">
        <f t="shared" si="0"/>
        <v>0</v>
      </c>
      <c r="J38" s="44" t="str">
        <f t="shared" si="1"/>
        <v/>
      </c>
      <c r="K38" s="45" t="str">
        <f t="shared" si="2"/>
        <v/>
      </c>
      <c r="L38"/>
      <c r="N38" s="55"/>
      <c r="O38" s="54"/>
    </row>
    <row r="39" spans="1:15" ht="25.5" customHeight="1">
      <c r="A39" s="46" t="s">
        <v>58</v>
      </c>
      <c r="B39" s="47"/>
      <c r="C39" s="48"/>
      <c r="D39" s="48"/>
      <c r="E39" s="48"/>
      <c r="F39" s="48"/>
      <c r="G39" s="48"/>
      <c r="H39" s="48"/>
      <c r="I39" s="43">
        <f t="shared" si="0"/>
        <v>0</v>
      </c>
      <c r="J39" s="44" t="str">
        <f t="shared" si="1"/>
        <v/>
      </c>
      <c r="K39" s="45" t="str">
        <f t="shared" si="2"/>
        <v/>
      </c>
      <c r="L39"/>
      <c r="N39" s="55"/>
      <c r="O39" s="54"/>
    </row>
    <row r="40" spans="1:15" ht="25.5" customHeight="1">
      <c r="A40" s="46" t="s">
        <v>59</v>
      </c>
      <c r="B40" s="47"/>
      <c r="C40" s="48"/>
      <c r="D40" s="48"/>
      <c r="E40" s="48"/>
      <c r="F40" s="48"/>
      <c r="G40" s="48"/>
      <c r="H40" s="48"/>
      <c r="I40" s="43">
        <f t="shared" si="0"/>
        <v>0</v>
      </c>
      <c r="J40" s="44" t="str">
        <f t="shared" si="1"/>
        <v/>
      </c>
      <c r="K40" s="45" t="str">
        <f t="shared" si="2"/>
        <v/>
      </c>
      <c r="L40"/>
      <c r="N40" s="55"/>
      <c r="O40" s="54"/>
    </row>
    <row r="41" spans="1:15" ht="25.5" customHeight="1">
      <c r="A41" s="58" t="s">
        <v>61</v>
      </c>
      <c r="B41" s="59">
        <f t="shared" ref="B41:H41" si="3">IF(SUM(B10:B40)=0,0,SUM(B10:B40))</f>
        <v>0</v>
      </c>
      <c r="C41" s="59">
        <f t="shared" si="3"/>
        <v>0</v>
      </c>
      <c r="D41" s="60">
        <f t="shared" si="3"/>
        <v>0</v>
      </c>
      <c r="E41" s="60">
        <f t="shared" si="3"/>
        <v>0</v>
      </c>
      <c r="F41" s="60">
        <f t="shared" si="3"/>
        <v>0</v>
      </c>
      <c r="G41" s="60">
        <f t="shared" si="3"/>
        <v>0</v>
      </c>
      <c r="H41" s="60">
        <f t="shared" si="3"/>
        <v>0</v>
      </c>
      <c r="I41" s="43">
        <f t="shared" si="0"/>
        <v>0</v>
      </c>
      <c r="J41" s="83" t="str">
        <f>IF(SUM(J11:J40)=0,"",SUM(J11:J40))</f>
        <v/>
      </c>
      <c r="K41" s="45" t="str">
        <f t="shared" si="2"/>
        <v/>
      </c>
      <c r="L41"/>
      <c r="N41" s="55"/>
      <c r="O41" s="54"/>
    </row>
    <row r="42" spans="1:15" ht="25.5" customHeight="1">
      <c r="B42" s="61" t="s">
        <v>62</v>
      </c>
      <c r="C42" s="62">
        <f>IF(SUM(B41:C41)=0,0,SUM(B41:C41))</f>
        <v>0</v>
      </c>
      <c r="E42" s="63"/>
      <c r="G42" s="61" t="s">
        <v>63</v>
      </c>
      <c r="H42" s="64">
        <f>IF(SUM(D41:H41)=0,0,SUM(D41:H41))</f>
        <v>0</v>
      </c>
      <c r="I42" s="65"/>
      <c r="J42" s="66" t="s">
        <v>64</v>
      </c>
      <c r="K42" s="67"/>
      <c r="L42" s="63"/>
      <c r="M42" s="63"/>
    </row>
    <row r="43" spans="1:15" ht="12.4" customHeight="1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54"/>
      <c r="O43" s="54"/>
    </row>
    <row r="44" spans="1:15" s="69" customFormat="1" ht="19.899999999999999" customHeight="1">
      <c r="A44" s="68" t="s">
        <v>65</v>
      </c>
      <c r="K44" s="70"/>
      <c r="L44" s="70"/>
      <c r="N44" s="70"/>
      <c r="O44" s="70"/>
    </row>
    <row r="45" spans="1:15" ht="27.75" customHeight="1">
      <c r="A45" s="71" t="s">
        <v>66</v>
      </c>
      <c r="B45" s="72"/>
      <c r="C45" s="72"/>
      <c r="D45" s="72"/>
      <c r="E45" s="176" t="s">
        <v>67</v>
      </c>
      <c r="F45" s="176"/>
      <c r="G45" s="73"/>
      <c r="H45" s="73"/>
      <c r="I45" s="72"/>
      <c r="K45"/>
      <c r="L45"/>
    </row>
    <row r="46" spans="1:15" ht="27.75" customHeight="1">
      <c r="N46" s="69"/>
    </row>
    <row r="1048576" ht="12.75" customHeight="1"/>
  </sheetData>
  <sheetProtection algorithmName="SHA-512" hashValue="Vx11uKEKFzM/MNiNszbTe4k9Ae/NOvjHmUBSHvBaL2nAnAn+z7djEBu/pfbSfJRoYMYxJiEAtHJkA/RHSrVHCg==" saltValue="ExU871wL6l9bHQ/YuQ+GmQ==" spinCount="100000" sheet="1" objects="1" scenarios="1"/>
  <mergeCells count="11">
    <mergeCell ref="N9:N10"/>
    <mergeCell ref="N11:N12"/>
    <mergeCell ref="A43:M43"/>
    <mergeCell ref="E45:F45"/>
    <mergeCell ref="A1:M1"/>
    <mergeCell ref="A2:F2"/>
    <mergeCell ref="N2:N3"/>
    <mergeCell ref="I3:M5"/>
    <mergeCell ref="B8:C8"/>
    <mergeCell ref="D8:H8"/>
    <mergeCell ref="J8:K8"/>
  </mergeCells>
  <conditionalFormatting sqref="K11:K41">
    <cfRule type="cellIs" dxfId="7" priority="1" stopIfTrue="1" operator="between">
      <formula>0.8</formula>
      <formula>1</formula>
    </cfRule>
    <cfRule type="cellIs" dxfId="6" priority="2" stopIfTrue="1" operator="between">
      <formula>0</formula>
      <formula>0.79</formula>
    </cfRule>
  </conditionalFormatting>
  <pageMargins left="0.78740157480314998" right="0.19645669291338602" top="0.6893700787401581" bottom="0.6893700787401581" header="0.39370078740157505" footer="0.39370078740157505"/>
  <pageSetup paperSize="9" scale="63" fitToWidth="0" fitToHeight="0" pageOrder="overThenDown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14</vt:i4>
      </vt:variant>
    </vt:vector>
  </HeadingPairs>
  <TitlesOfParts>
    <vt:vector size="29" baseType="lpstr">
      <vt:lpstr>Januar</vt:lpstr>
      <vt:lpstr>Februar</vt:lpstr>
      <vt:lpstr>März</vt:lpstr>
      <vt:lpstr>Mai</vt:lpstr>
      <vt:lpstr>April</vt:lpstr>
      <vt:lpstr>Juni</vt:lpstr>
      <vt:lpstr>Juli</vt:lpstr>
      <vt:lpstr>August</vt:lpstr>
      <vt:lpstr>September</vt:lpstr>
      <vt:lpstr>Oktober</vt:lpstr>
      <vt:lpstr>November</vt:lpstr>
      <vt:lpstr>Dezember</vt:lpstr>
      <vt:lpstr>Nachweisbuch</vt:lpstr>
      <vt:lpstr>Güllemengen-Berechnung</vt:lpstr>
      <vt:lpstr>Übersicht</vt:lpstr>
      <vt:lpstr>April!Druckbereich</vt:lpstr>
      <vt:lpstr>August!Druckbereich</vt:lpstr>
      <vt:lpstr>Dezember!Druckbereich</vt:lpstr>
      <vt:lpstr>Februar!Druckbereich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Übersicht!Druckbereich</vt:lpstr>
      <vt:lpstr>Excel_BuiltIn_Print_Area_14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nadine Rummel</cp:lastModifiedBy>
  <cp:revision>80</cp:revision>
  <cp:lastPrinted>2024-01-18T14:37:15Z</cp:lastPrinted>
  <dcterms:created xsi:type="dcterms:W3CDTF">2007-02-27T11:15:42Z</dcterms:created>
  <dcterms:modified xsi:type="dcterms:W3CDTF">2024-01-31T08:40:31Z</dcterms:modified>
</cp:coreProperties>
</file>